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https://liveutk-my.sharepoint.com/personal/vsykes_utk_edu/Documents/Projects/OVT Silage/2022/Silage Report Files/"/>
    </mc:Choice>
  </mc:AlternateContent>
  <xr:revisionPtr revIDLastSave="1302" documentId="8_{EE251E19-044A-478D-B1E9-6EBC6EA84C84}" xr6:coauthVersionLast="47" xr6:coauthVersionMax="47" xr10:uidLastSave="{61DE5593-FB67-4127-B350-5BF86FB0B25B}"/>
  <bookViews>
    <workbookView xWindow="735" yWindow="735" windowWidth="29438" windowHeight="14842" tabRatio="850" xr2:uid="{00000000-000D-0000-FFFF-FFFF00000000}"/>
  </bookViews>
  <sheets>
    <sheet name="Corn Silage Location Info" sheetId="23" r:id="rId1"/>
    <sheet name="Crn Silage Traits Acr-a" sheetId="42" r:id="rId2"/>
    <sheet name="Crn Silage Traits Acr-b" sheetId="75" r:id="rId3"/>
    <sheet name="Corn Silage yield By loc" sheetId="70" r:id="rId4"/>
    <sheet name="Crn Silage Traits Acr-a (ET)" sheetId="77" r:id="rId5"/>
    <sheet name="Crn Silage Traits Acr-b (ET)" sheetId="78" r:id="rId6"/>
    <sheet name="Crn Silage Traits Acr-a (P)" sheetId="79" r:id="rId7"/>
    <sheet name="Crn Silage Traits Acr-b (P)" sheetId="80" r:id="rId8"/>
    <sheet name="Crn Silage Traits Acr-a (MT)" sheetId="81" r:id="rId9"/>
    <sheet name="Crn Silage Traits Acr-b (MT)" sheetId="82" r:id="rId10"/>
    <sheet name="Crn Silage Traits Acr-a (HR)" sheetId="83" r:id="rId11"/>
    <sheet name="Crn Silage Traits Acr-b (HR)" sheetId="84" r:id="rId12"/>
    <sheet name="Corn Traits and Entries" sheetId="76" r:id="rId13"/>
    <sheet name="Corn Company Contacts" sheetId="30" r:id="rId14"/>
    <sheet name="Corn Trait Abbr" sheetId="63" r:id="rId15"/>
  </sheets>
  <definedNames>
    <definedName name="_xlnm._FilterDatabase" localSheetId="3" hidden="1">'Corn Silage yield By loc'!$B$11:$AB$21</definedName>
    <definedName name="_xlnm.Print_Area" localSheetId="3">'Corn Silage yield By loc'!$A$1:$AC$18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5" i="82" l="1"/>
  <c r="B25" i="82"/>
  <c r="A25" i="82"/>
  <c r="C22" i="82"/>
  <c r="B22" i="82"/>
  <c r="A22" i="82"/>
  <c r="C20" i="82"/>
  <c r="B20" i="82"/>
  <c r="A20" i="82"/>
  <c r="C21" i="82"/>
  <c r="B21" i="82"/>
  <c r="A21" i="82"/>
  <c r="C23" i="82"/>
  <c r="B23" i="82"/>
  <c r="A23" i="82"/>
  <c r="C24" i="82"/>
  <c r="B24" i="82"/>
  <c r="A24" i="82"/>
  <c r="A9" i="78"/>
  <c r="B9" i="78"/>
  <c r="C9" i="78"/>
  <c r="A8" i="78"/>
  <c r="B8" i="78"/>
  <c r="C8" i="78"/>
  <c r="A6" i="78"/>
  <c r="B6" i="78"/>
  <c r="C6" i="78"/>
  <c r="A5" i="78"/>
  <c r="B5" i="78"/>
  <c r="C5" i="78"/>
  <c r="A7" i="78"/>
  <c r="B7" i="78"/>
  <c r="C7" i="78"/>
  <c r="A10" i="78"/>
  <c r="B10" i="78"/>
  <c r="C10" i="78"/>
  <c r="A9" i="42"/>
  <c r="B9" i="42"/>
  <c r="C9" i="42"/>
  <c r="A8" i="42"/>
  <c r="B8" i="42"/>
  <c r="C8" i="42"/>
  <c r="A6" i="42"/>
  <c r="B6" i="42"/>
  <c r="C6" i="42"/>
  <c r="A5" i="42"/>
  <c r="B5" i="42"/>
  <c r="C5" i="42"/>
  <c r="A7" i="42"/>
  <c r="B7" i="42"/>
  <c r="C7" i="42"/>
  <c r="A10" i="42"/>
  <c r="B10" i="42"/>
  <c r="C10" i="42"/>
  <c r="A24" i="42"/>
  <c r="B24" i="42"/>
  <c r="C24" i="42"/>
  <c r="A23" i="42"/>
  <c r="B23" i="42"/>
  <c r="C23" i="42"/>
  <c r="A21" i="42"/>
  <c r="B21" i="42"/>
  <c r="C21" i="42"/>
  <c r="A20" i="42"/>
  <c r="B20" i="42"/>
  <c r="C20" i="42"/>
  <c r="A22" i="42"/>
  <c r="B22" i="42"/>
  <c r="C22" i="42"/>
  <c r="A25" i="42"/>
  <c r="B25" i="42"/>
  <c r="C25" i="42"/>
  <c r="A9" i="75"/>
  <c r="B9" i="75"/>
  <c r="C9" i="75"/>
  <c r="A8" i="75"/>
  <c r="B8" i="75"/>
  <c r="C8" i="75"/>
  <c r="A6" i="75"/>
  <c r="B6" i="75"/>
  <c r="C6" i="75"/>
  <c r="A5" i="75"/>
  <c r="B5" i="75"/>
  <c r="C5" i="75"/>
  <c r="A7" i="75"/>
  <c r="B7" i="75"/>
  <c r="C7" i="75"/>
  <c r="A10" i="75"/>
  <c r="B10" i="75"/>
  <c r="C10" i="75"/>
  <c r="A24" i="75"/>
  <c r="B24" i="75"/>
  <c r="C24" i="75"/>
  <c r="A23" i="75"/>
  <c r="B23" i="75"/>
  <c r="C23" i="75"/>
  <c r="A21" i="75"/>
  <c r="B21" i="75"/>
  <c r="C21" i="75"/>
  <c r="A20" i="75"/>
  <c r="B20" i="75"/>
  <c r="C20" i="75"/>
  <c r="A22" i="75"/>
  <c r="B22" i="75"/>
  <c r="C22" i="75"/>
  <c r="A25" i="75"/>
  <c r="B25" i="75"/>
  <c r="C25" i="75"/>
  <c r="A9" i="70"/>
  <c r="A8" i="70"/>
  <c r="B8" i="70"/>
  <c r="A6" i="70"/>
  <c r="A5" i="70"/>
  <c r="B5" i="70"/>
  <c r="C5" i="70"/>
  <c r="A7" i="70"/>
  <c r="C10" i="70"/>
  <c r="A9" i="77"/>
  <c r="B10" i="70" l="1"/>
  <c r="A10" i="70"/>
  <c r="C8" i="70"/>
  <c r="C7" i="70"/>
  <c r="C9" i="70"/>
  <c r="B7" i="70"/>
  <c r="B9" i="70"/>
  <c r="C6" i="70"/>
  <c r="B6" i="70"/>
  <c r="C24" i="84"/>
  <c r="C23" i="84"/>
  <c r="C21" i="84"/>
  <c r="C20" i="84"/>
  <c r="C22" i="84"/>
  <c r="C25" i="84"/>
  <c r="B24" i="84"/>
  <c r="B23" i="84"/>
  <c r="B21" i="84"/>
  <c r="B20" i="84"/>
  <c r="B22" i="84"/>
  <c r="B25" i="84"/>
  <c r="A24" i="84"/>
  <c r="A23" i="84"/>
  <c r="A21" i="84"/>
  <c r="A20" i="84"/>
  <c r="A22" i="84"/>
  <c r="A25" i="84"/>
  <c r="B9" i="84"/>
  <c r="B8" i="84"/>
  <c r="B6" i="84"/>
  <c r="B5" i="84"/>
  <c r="B7" i="84"/>
  <c r="B10" i="84"/>
  <c r="A9" i="84"/>
  <c r="A8" i="84"/>
  <c r="A6" i="84"/>
  <c r="A5" i="84"/>
  <c r="A7" i="84"/>
  <c r="A10" i="84"/>
  <c r="C9" i="84"/>
  <c r="C8" i="84"/>
  <c r="C6" i="84"/>
  <c r="C5" i="84"/>
  <c r="C7" i="84"/>
  <c r="C10" i="84"/>
  <c r="B24" i="83"/>
  <c r="B23" i="83"/>
  <c r="B21" i="83"/>
  <c r="B20" i="83"/>
  <c r="B22" i="83"/>
  <c r="B25" i="83"/>
  <c r="A24" i="83"/>
  <c r="A23" i="83"/>
  <c r="A21" i="83"/>
  <c r="A20" i="83"/>
  <c r="A22" i="83"/>
  <c r="A25" i="83"/>
  <c r="C24" i="83"/>
  <c r="C23" i="83"/>
  <c r="C21" i="83"/>
  <c r="C20" i="83"/>
  <c r="C22" i="83"/>
  <c r="C25" i="83"/>
  <c r="C9" i="83"/>
  <c r="C8" i="83"/>
  <c r="C6" i="83"/>
  <c r="C5" i="83"/>
  <c r="C7" i="83"/>
  <c r="C10" i="83"/>
  <c r="B9" i="83"/>
  <c r="B8" i="83"/>
  <c r="B6" i="83"/>
  <c r="B5" i="83"/>
  <c r="B7" i="83"/>
  <c r="B10" i="83"/>
  <c r="A9" i="83"/>
  <c r="A8" i="83"/>
  <c r="A6" i="83"/>
  <c r="A5" i="83"/>
  <c r="A7" i="83"/>
  <c r="A10" i="83"/>
  <c r="C9" i="82"/>
  <c r="C8" i="82"/>
  <c r="C6" i="82"/>
  <c r="C5" i="82"/>
  <c r="C7" i="82"/>
  <c r="C10" i="82"/>
  <c r="B9" i="82"/>
  <c r="B8" i="82"/>
  <c r="B6" i="82"/>
  <c r="B5" i="82"/>
  <c r="B7" i="82"/>
  <c r="B10" i="82"/>
  <c r="A9" i="82"/>
  <c r="A8" i="82"/>
  <c r="A6" i="82"/>
  <c r="A5" i="82"/>
  <c r="A7" i="82"/>
  <c r="A10" i="82"/>
  <c r="A24" i="81"/>
  <c r="A23" i="81"/>
  <c r="A21" i="81"/>
  <c r="A20" i="81"/>
  <c r="A22" i="81"/>
  <c r="A25" i="81"/>
  <c r="C24" i="81"/>
  <c r="C23" i="81"/>
  <c r="C21" i="81"/>
  <c r="C20" i="81"/>
  <c r="C22" i="81"/>
  <c r="C25" i="81"/>
  <c r="B24" i="81"/>
  <c r="B23" i="81"/>
  <c r="B21" i="81"/>
  <c r="B20" i="81"/>
  <c r="B22" i="81"/>
  <c r="B25" i="81"/>
  <c r="C9" i="81"/>
  <c r="C8" i="81"/>
  <c r="C6" i="81"/>
  <c r="C5" i="81"/>
  <c r="C7" i="81"/>
  <c r="C10" i="81"/>
  <c r="B9" i="81"/>
  <c r="B8" i="81"/>
  <c r="B6" i="81"/>
  <c r="B5" i="81"/>
  <c r="B7" i="81"/>
  <c r="B10" i="81"/>
  <c r="A9" i="81"/>
  <c r="A8" i="81"/>
  <c r="A6" i="81"/>
  <c r="A5" i="81"/>
  <c r="A7" i="81"/>
  <c r="A10" i="81"/>
  <c r="C24" i="80"/>
  <c r="C23" i="80"/>
  <c r="C21" i="80"/>
  <c r="C20" i="80"/>
  <c r="C22" i="80"/>
  <c r="C25" i="80"/>
  <c r="B24" i="80"/>
  <c r="B23" i="80"/>
  <c r="B21" i="80"/>
  <c r="B20" i="80"/>
  <c r="B22" i="80"/>
  <c r="B25" i="80"/>
  <c r="A24" i="80"/>
  <c r="A23" i="80"/>
  <c r="A21" i="80"/>
  <c r="A20" i="80"/>
  <c r="A22" i="80"/>
  <c r="A25" i="80"/>
  <c r="C9" i="80"/>
  <c r="C8" i="80"/>
  <c r="C6" i="80"/>
  <c r="C5" i="80"/>
  <c r="C7" i="80"/>
  <c r="C10" i="80"/>
  <c r="B9" i="80"/>
  <c r="B8" i="80"/>
  <c r="B6" i="80"/>
  <c r="B5" i="80"/>
  <c r="B7" i="80"/>
  <c r="B10" i="80"/>
  <c r="A9" i="80"/>
  <c r="A8" i="80"/>
  <c r="A6" i="80"/>
  <c r="A5" i="80"/>
  <c r="A7" i="80"/>
  <c r="A10" i="80"/>
  <c r="A9" i="79"/>
  <c r="A8" i="79"/>
  <c r="A6" i="79"/>
  <c r="A5" i="79"/>
  <c r="A7" i="79"/>
  <c r="A10" i="79"/>
  <c r="C24" i="79"/>
  <c r="C23" i="79"/>
  <c r="C21" i="79"/>
  <c r="C20" i="79"/>
  <c r="C22" i="79"/>
  <c r="C25" i="79"/>
  <c r="B24" i="79"/>
  <c r="B23" i="79"/>
  <c r="B21" i="79"/>
  <c r="B20" i="79"/>
  <c r="B22" i="79"/>
  <c r="B25" i="79"/>
  <c r="C9" i="79"/>
  <c r="C8" i="79"/>
  <c r="C6" i="79"/>
  <c r="C5" i="79"/>
  <c r="C7" i="79"/>
  <c r="C10" i="79"/>
  <c r="B9" i="79"/>
  <c r="B8" i="79"/>
  <c r="B6" i="79"/>
  <c r="B5" i="79"/>
  <c r="B7" i="79"/>
  <c r="B10" i="79"/>
  <c r="A24" i="79"/>
  <c r="A23" i="79"/>
  <c r="A21" i="79"/>
  <c r="A20" i="79"/>
  <c r="A22" i="79"/>
  <c r="A25" i="79"/>
  <c r="C24" i="78"/>
  <c r="C23" i="78"/>
  <c r="C21" i="78"/>
  <c r="C20" i="78"/>
  <c r="C22" i="78"/>
  <c r="C25" i="78"/>
  <c r="B24" i="78"/>
  <c r="B23" i="78"/>
  <c r="B21" i="78"/>
  <c r="B20" i="78"/>
  <c r="B22" i="78"/>
  <c r="B25" i="78"/>
  <c r="A24" i="78"/>
  <c r="A23" i="78"/>
  <c r="A21" i="78"/>
  <c r="A20" i="78"/>
  <c r="A22" i="78"/>
  <c r="A25" i="78"/>
  <c r="C24" i="77"/>
  <c r="C23" i="77"/>
  <c r="C21" i="77"/>
  <c r="C20" i="77"/>
  <c r="C22" i="77"/>
  <c r="C25" i="77"/>
  <c r="B24" i="77"/>
  <c r="B23" i="77"/>
  <c r="B21" i="77"/>
  <c r="B20" i="77"/>
  <c r="B22" i="77"/>
  <c r="B25" i="77"/>
  <c r="A24" i="77"/>
  <c r="A23" i="77"/>
  <c r="A21" i="77"/>
  <c r="A20" i="77"/>
  <c r="A22" i="77"/>
  <c r="A25" i="77"/>
  <c r="C9" i="77"/>
  <c r="C8" i="77"/>
  <c r="C6" i="77"/>
  <c r="C5" i="77"/>
  <c r="C7" i="77"/>
  <c r="C10" i="77"/>
  <c r="B9" i="77"/>
  <c r="B8" i="77"/>
  <c r="B6" i="77"/>
  <c r="B5" i="77"/>
  <c r="B7" i="77"/>
  <c r="B10" i="77"/>
  <c r="A8" i="77"/>
  <c r="A6" i="77"/>
  <c r="A5" i="77"/>
  <c r="A7" i="77"/>
  <c r="A10" i="77"/>
</calcChain>
</file>

<file path=xl/sharedStrings.xml><?xml version="1.0" encoding="utf-8"?>
<sst xmlns="http://schemas.openxmlformats.org/spreadsheetml/2006/main" count="2125" uniqueCount="179">
  <si>
    <t>Knoxville</t>
  </si>
  <si>
    <t>Location</t>
  </si>
  <si>
    <t>Springfield</t>
  </si>
  <si>
    <t>Maturity</t>
  </si>
  <si>
    <t>Highland Rim</t>
  </si>
  <si>
    <t>Spring Hill</t>
  </si>
  <si>
    <t>East Tennessee</t>
  </si>
  <si>
    <t>Company</t>
  </si>
  <si>
    <t>Contact</t>
  </si>
  <si>
    <t>Phone</t>
  </si>
  <si>
    <t>Email</t>
  </si>
  <si>
    <t>Middle Tennessee</t>
  </si>
  <si>
    <t>Seed Treatment</t>
  </si>
  <si>
    <t>Y</t>
  </si>
  <si>
    <t>R</t>
  </si>
  <si>
    <t>SSX</t>
  </si>
  <si>
    <t>Crossville</t>
  </si>
  <si>
    <t>Plateau</t>
  </si>
  <si>
    <t>Abbreviation</t>
  </si>
  <si>
    <t>Name</t>
  </si>
  <si>
    <t>Characteristic</t>
  </si>
  <si>
    <t>LL</t>
  </si>
  <si>
    <t>Bayer CropScience LibertyLink®</t>
  </si>
  <si>
    <r>
      <t>Agrisure Viptera</t>
    </r>
    <r>
      <rPr>
        <vertAlign val="superscript"/>
        <sz val="10"/>
        <rFont val="Arial"/>
        <family val="2"/>
      </rPr>
      <t>™</t>
    </r>
    <r>
      <rPr>
        <sz val="10"/>
        <rFont val="Arial"/>
        <family val="2"/>
      </rPr>
      <t xml:space="preserve"> 3110</t>
    </r>
  </si>
  <si>
    <t>Monsanto Genuity™ SmartStax™ DowAgrosciences SmartStax™</t>
  </si>
  <si>
    <t>RR</t>
  </si>
  <si>
    <t>Average</t>
  </si>
  <si>
    <t>Monsanto Roundup Ready® Corn</t>
  </si>
  <si>
    <t>Glyphosate herbicide tolerance.</t>
  </si>
  <si>
    <t>RIB</t>
  </si>
  <si>
    <t>Refuge in Bag</t>
  </si>
  <si>
    <t>Column1</t>
  </si>
  <si>
    <t>AgResearch and Education Center</t>
  </si>
  <si>
    <t>Planting Date</t>
  </si>
  <si>
    <t>Harvest Date</t>
  </si>
  <si>
    <t>Plant Population</t>
  </si>
  <si>
    <t>Soil Type</t>
  </si>
  <si>
    <t>Column2</t>
  </si>
  <si>
    <t>Column3</t>
  </si>
  <si>
    <r>
      <t>L.S.D.</t>
    </r>
    <r>
      <rPr>
        <b/>
        <vertAlign val="subscript"/>
        <sz val="10"/>
        <color theme="0"/>
        <rFont val="Arial"/>
        <family val="2"/>
      </rPr>
      <t xml:space="preserve">.05 </t>
    </r>
  </si>
  <si>
    <t>Grain Color</t>
  </si>
  <si>
    <t>Refuge in a Bag</t>
  </si>
  <si>
    <t>Released or Experimental</t>
  </si>
  <si>
    <t>Hybrid</t>
  </si>
  <si>
    <r>
      <t>30h IV NDFD 
(</t>
    </r>
    <r>
      <rPr>
        <b/>
        <i/>
        <sz val="10"/>
        <color theme="0"/>
        <rFont val="Arial"/>
        <family val="2"/>
      </rPr>
      <t>% of NDF)</t>
    </r>
  </si>
  <si>
    <r>
      <t>NDF 
(</t>
    </r>
    <r>
      <rPr>
        <b/>
        <i/>
        <sz val="10"/>
        <color theme="0"/>
        <rFont val="Arial"/>
        <family val="2"/>
      </rPr>
      <t>% dm)</t>
    </r>
  </si>
  <si>
    <r>
      <t>Crude Protein
 (</t>
    </r>
    <r>
      <rPr>
        <b/>
        <i/>
        <sz val="10"/>
        <color theme="0"/>
        <rFont val="Arial"/>
        <family val="2"/>
      </rPr>
      <t>% dm)</t>
    </r>
  </si>
  <si>
    <r>
      <t>Moisture at Harvest
 (</t>
    </r>
    <r>
      <rPr>
        <b/>
        <i/>
        <sz val="10"/>
        <color theme="0"/>
        <rFont val="Arial"/>
        <family val="2"/>
      </rPr>
      <t>%</t>
    </r>
    <r>
      <rPr>
        <b/>
        <sz val="10"/>
        <color theme="0"/>
        <rFont val="Arial"/>
        <family val="2"/>
      </rPr>
      <t>)</t>
    </r>
  </si>
  <si>
    <r>
      <t>Starch
 (</t>
    </r>
    <r>
      <rPr>
        <b/>
        <i/>
        <sz val="10"/>
        <color theme="0"/>
        <rFont val="Arial"/>
        <family val="2"/>
      </rPr>
      <t>% dm</t>
    </r>
    <r>
      <rPr>
        <b/>
        <sz val="10"/>
        <color theme="0"/>
        <rFont val="Arial"/>
        <family val="2"/>
      </rPr>
      <t>)</t>
    </r>
  </si>
  <si>
    <r>
      <t>ADF
 (</t>
    </r>
    <r>
      <rPr>
        <b/>
        <i/>
        <sz val="10"/>
        <color theme="0"/>
        <rFont val="Arial"/>
        <family val="2"/>
      </rPr>
      <t>% dm</t>
    </r>
    <r>
      <rPr>
        <b/>
        <sz val="10"/>
        <color theme="0"/>
        <rFont val="Arial"/>
        <family val="2"/>
      </rPr>
      <t>)</t>
    </r>
  </si>
  <si>
    <r>
      <t>TDN
 (</t>
    </r>
    <r>
      <rPr>
        <b/>
        <i/>
        <sz val="10"/>
        <color theme="0"/>
        <rFont val="Arial"/>
        <family val="2"/>
      </rPr>
      <t>% dm</t>
    </r>
    <r>
      <rPr>
        <b/>
        <sz val="10"/>
        <color theme="0"/>
        <rFont val="Arial"/>
        <family val="2"/>
      </rPr>
      <t>)</t>
    </r>
  </si>
  <si>
    <r>
      <t>Milk/acre</t>
    </r>
    <r>
      <rPr>
        <b/>
        <vertAlign val="superscript"/>
        <sz val="10"/>
        <color theme="0"/>
        <rFont val="Arial"/>
        <family val="2"/>
      </rPr>
      <t xml:space="preserve">§
 </t>
    </r>
    <r>
      <rPr>
        <b/>
        <sz val="10"/>
        <color theme="0"/>
        <rFont val="Arial"/>
        <family val="2"/>
      </rPr>
      <t>(</t>
    </r>
    <r>
      <rPr>
        <b/>
        <i/>
        <sz val="10"/>
        <color theme="0"/>
        <rFont val="Arial"/>
        <family val="2"/>
      </rPr>
      <t>lbs/acre</t>
    </r>
    <r>
      <rPr>
        <b/>
        <sz val="10"/>
        <color theme="0"/>
        <rFont val="Arial"/>
        <family val="2"/>
      </rPr>
      <t>)</t>
    </r>
  </si>
  <si>
    <r>
      <t>Crossville
 (</t>
    </r>
    <r>
      <rPr>
        <b/>
        <i/>
        <sz val="10"/>
        <color theme="0"/>
        <rFont val="Arial"/>
        <family val="2"/>
      </rPr>
      <t>tons/acre)</t>
    </r>
  </si>
  <si>
    <r>
      <t>Knoxville
 (</t>
    </r>
    <r>
      <rPr>
        <b/>
        <i/>
        <sz val="10"/>
        <color theme="0"/>
        <rFont val="Arial"/>
        <family val="2"/>
      </rPr>
      <t>tons/acre)</t>
    </r>
  </si>
  <si>
    <r>
      <t>Spring Hill
 (</t>
    </r>
    <r>
      <rPr>
        <b/>
        <i/>
        <sz val="10"/>
        <color theme="0"/>
        <rFont val="Arial"/>
        <family val="2"/>
      </rPr>
      <t>tons/acre)</t>
    </r>
  </si>
  <si>
    <r>
      <t xml:space="preserve">Springfield
</t>
    </r>
    <r>
      <rPr>
        <b/>
        <i/>
        <sz val="10"/>
        <color theme="0"/>
        <rFont val="Arial"/>
        <family val="2"/>
      </rPr>
      <t xml:space="preserve"> (tons/acre)</t>
    </r>
  </si>
  <si>
    <r>
      <t>Plant Height
 (</t>
    </r>
    <r>
      <rPr>
        <b/>
        <i/>
        <sz val="10"/>
        <color theme="0"/>
        <rFont val="Arial"/>
        <family val="2"/>
      </rPr>
      <t>inches</t>
    </r>
    <r>
      <rPr>
        <b/>
        <sz val="10"/>
        <color theme="0"/>
        <rFont val="Arial"/>
        <family val="2"/>
      </rPr>
      <t>)</t>
    </r>
  </si>
  <si>
    <r>
      <t>Ear Height (</t>
    </r>
    <r>
      <rPr>
        <b/>
        <i/>
        <sz val="10"/>
        <color theme="0"/>
        <rFont val="Arial"/>
        <family val="2"/>
      </rPr>
      <t>inches</t>
    </r>
    <r>
      <rPr>
        <b/>
        <sz val="10"/>
        <color theme="0"/>
        <rFont val="Arial"/>
        <family val="2"/>
      </rPr>
      <t>)</t>
    </r>
  </si>
  <si>
    <r>
      <t>Lodging
 (</t>
    </r>
    <r>
      <rPr>
        <b/>
        <i/>
        <sz val="10"/>
        <color theme="0"/>
        <rFont val="Arial"/>
        <family val="2"/>
      </rPr>
      <t>%</t>
    </r>
    <r>
      <rPr>
        <b/>
        <sz val="10"/>
        <color theme="0"/>
        <rFont val="Arial"/>
        <family val="2"/>
      </rPr>
      <t>)</t>
    </r>
  </si>
  <si>
    <r>
      <t>Dry Weight Avg. Yield 
(</t>
    </r>
    <r>
      <rPr>
        <b/>
        <i/>
        <sz val="10"/>
        <color theme="0"/>
        <rFont val="Arial"/>
        <family val="2"/>
      </rPr>
      <t>tons/acre</t>
    </r>
    <r>
      <rPr>
        <b/>
        <sz val="10"/>
        <color theme="0"/>
        <rFont val="Arial"/>
        <family val="2"/>
      </rPr>
      <t>)</t>
    </r>
  </si>
  <si>
    <t xml:space="preserve"> </t>
  </si>
  <si>
    <r>
      <t xml:space="preserve"> Avg. Yield 65% Moisture 
(</t>
    </r>
    <r>
      <rPr>
        <b/>
        <i/>
        <sz val="10"/>
        <color theme="0"/>
        <rFont val="Arial"/>
        <family val="2"/>
      </rPr>
      <t>tons/acre</t>
    </r>
    <r>
      <rPr>
        <b/>
        <sz val="10"/>
        <color theme="0"/>
        <rFont val="Arial"/>
        <family val="2"/>
      </rPr>
      <t>)</t>
    </r>
  </si>
  <si>
    <t>Standard Error</t>
  </si>
  <si>
    <t>C.V.</t>
  </si>
  <si>
    <r>
      <t>Avg. Yield Dry Weight
(</t>
    </r>
    <r>
      <rPr>
        <b/>
        <i/>
        <sz val="10"/>
        <color theme="0"/>
        <rFont val="Arial"/>
        <family val="2"/>
      </rPr>
      <t>tons/acre</t>
    </r>
    <r>
      <rPr>
        <b/>
        <sz val="10"/>
        <color theme="0"/>
        <rFont val="Arial"/>
        <family val="2"/>
      </rPr>
      <t>)</t>
    </r>
  </si>
  <si>
    <r>
      <t>Insect Pkg.</t>
    </r>
    <r>
      <rPr>
        <b/>
        <vertAlign val="superscript"/>
        <sz val="10"/>
        <color theme="0"/>
        <rFont val="Arial"/>
        <family val="2"/>
      </rPr>
      <t>‡</t>
    </r>
  </si>
  <si>
    <r>
      <t>Herbicide Pkg.</t>
    </r>
    <r>
      <rPr>
        <b/>
        <vertAlign val="superscript"/>
        <sz val="10"/>
        <color theme="0"/>
        <rFont val="Arial"/>
        <family val="2"/>
      </rPr>
      <t>‡</t>
    </r>
  </si>
  <si>
    <t>Milk/ton§</t>
  </si>
  <si>
    <t>MS Milk/ton§</t>
  </si>
  <si>
    <t>MS Moisture at Harvest</t>
  </si>
  <si>
    <t>MS Dry Weight Avg. Yield</t>
  </si>
  <si>
    <r>
      <t>MS Milk/acre</t>
    </r>
    <r>
      <rPr>
        <b/>
        <vertAlign val="superscript"/>
        <sz val="10"/>
        <color theme="0"/>
        <rFont val="Arial"/>
        <family val="2"/>
      </rPr>
      <t>§</t>
    </r>
  </si>
  <si>
    <t>Moisture at Harvest</t>
  </si>
  <si>
    <t>MS Plant Height</t>
  </si>
  <si>
    <t>MS Ear Height</t>
  </si>
  <si>
    <t>MS Lodging</t>
  </si>
  <si>
    <t>MS Crude Protein</t>
  </si>
  <si>
    <t xml:space="preserve">MS NDF </t>
  </si>
  <si>
    <t xml:space="preserve">MS 30h IV NDFD </t>
  </si>
  <si>
    <t>MS Starch</t>
  </si>
  <si>
    <t>MS ADF</t>
  </si>
  <si>
    <t>MS TDN</t>
  </si>
  <si>
    <t>MS NEL</t>
  </si>
  <si>
    <r>
      <t>NEL
(</t>
    </r>
    <r>
      <rPr>
        <b/>
        <i/>
        <sz val="10"/>
        <color theme="0"/>
        <rFont val="Arial"/>
        <family val="2"/>
      </rPr>
      <t>Mcals/lb</t>
    </r>
    <r>
      <rPr>
        <b/>
        <sz val="10"/>
        <color theme="0"/>
        <rFont val="Arial"/>
        <family val="2"/>
      </rPr>
      <t>)</t>
    </r>
  </si>
  <si>
    <r>
      <t>Insect Pkg.</t>
    </r>
    <r>
      <rPr>
        <b/>
        <vertAlign val="superscript"/>
        <sz val="10"/>
        <color theme="0"/>
        <rFont val="Arial"/>
        <family val="2"/>
      </rPr>
      <t>†</t>
    </r>
  </si>
  <si>
    <r>
      <t>Lodging</t>
    </r>
    <r>
      <rPr>
        <b/>
        <vertAlign val="superscript"/>
        <sz val="10"/>
        <color theme="0"/>
        <rFont val="Arial"/>
        <family val="2"/>
      </rPr>
      <t>‖</t>
    </r>
    <r>
      <rPr>
        <b/>
        <sz val="10"/>
        <color theme="0"/>
        <rFont val="Arial"/>
        <family val="2"/>
      </rPr>
      <t xml:space="preserve">
 (</t>
    </r>
    <r>
      <rPr>
        <b/>
        <i/>
        <sz val="10"/>
        <color theme="0"/>
        <rFont val="Arial"/>
        <family val="2"/>
      </rPr>
      <t>%</t>
    </r>
    <r>
      <rPr>
        <b/>
        <sz val="10"/>
        <color theme="0"/>
        <rFont val="Arial"/>
        <family val="2"/>
      </rPr>
      <t>)</t>
    </r>
  </si>
  <si>
    <t>MS Avg. Yield Dry Weight</t>
  </si>
  <si>
    <t xml:space="preserve"> MS Avg. Yield 65% Moisture </t>
  </si>
  <si>
    <r>
      <t>Ear Height 
(</t>
    </r>
    <r>
      <rPr>
        <b/>
        <i/>
        <sz val="10"/>
        <color theme="0"/>
        <rFont val="Arial"/>
        <family val="2"/>
      </rPr>
      <t>inches</t>
    </r>
    <r>
      <rPr>
        <b/>
        <sz val="10"/>
        <color theme="0"/>
        <rFont val="Arial"/>
        <family val="2"/>
      </rPr>
      <t>)</t>
    </r>
  </si>
  <si>
    <r>
      <t>Milk/ton</t>
    </r>
    <r>
      <rPr>
        <b/>
        <vertAlign val="superscript"/>
        <sz val="10"/>
        <color theme="0"/>
        <rFont val="Arial"/>
        <family val="2"/>
      </rPr>
      <t xml:space="preserve">§
</t>
    </r>
    <r>
      <rPr>
        <b/>
        <i/>
        <sz val="10"/>
        <color theme="0"/>
        <rFont val="Arial"/>
        <family val="2"/>
      </rPr>
      <t>(lbs/ton)</t>
    </r>
  </si>
  <si>
    <t>1 yr</t>
  </si>
  <si>
    <t>2 yr</t>
  </si>
  <si>
    <t>3 yr</t>
  </si>
  <si>
    <t>Table 2-b, cont.</t>
  </si>
  <si>
    <t xml:space="preserve">Table 2-a, cont. </t>
  </si>
  <si>
    <r>
      <t>1 yr</t>
    </r>
    <r>
      <rPr>
        <b/>
        <vertAlign val="superscript"/>
        <sz val="10"/>
        <color theme="0"/>
        <rFont val="Arial"/>
        <family val="2"/>
      </rPr>
      <t>‡</t>
    </r>
  </si>
  <si>
    <r>
      <t>Starch</t>
    </r>
    <r>
      <rPr>
        <b/>
        <vertAlign val="superscript"/>
        <sz val="10"/>
        <color theme="0"/>
        <rFont val="Arial"/>
        <family val="2"/>
      </rPr>
      <t>¶</t>
    </r>
    <r>
      <rPr>
        <b/>
        <sz val="10"/>
        <color theme="0"/>
        <rFont val="Arial"/>
        <family val="2"/>
      </rPr>
      <t xml:space="preserve">
 (</t>
    </r>
    <r>
      <rPr>
        <b/>
        <i/>
        <sz val="10"/>
        <color theme="0"/>
        <rFont val="Arial"/>
        <family val="2"/>
      </rPr>
      <t>% dm</t>
    </r>
    <r>
      <rPr>
        <b/>
        <sz val="10"/>
        <color theme="0"/>
        <rFont val="Arial"/>
        <family val="2"/>
      </rPr>
      <t>)</t>
    </r>
  </si>
  <si>
    <r>
      <t>Acid Detergent Fiber</t>
    </r>
    <r>
      <rPr>
        <b/>
        <vertAlign val="superscript"/>
        <sz val="10"/>
        <color theme="0"/>
        <rFont val="Arial"/>
        <family val="2"/>
      </rPr>
      <t>¶</t>
    </r>
    <r>
      <rPr>
        <b/>
        <sz val="10"/>
        <color theme="0"/>
        <rFont val="Arial"/>
        <family val="2"/>
      </rPr>
      <t xml:space="preserve">
 (</t>
    </r>
    <r>
      <rPr>
        <b/>
        <i/>
        <sz val="10"/>
        <color theme="0"/>
        <rFont val="Arial"/>
        <family val="2"/>
      </rPr>
      <t>% dm</t>
    </r>
    <r>
      <rPr>
        <b/>
        <sz val="10"/>
        <color theme="0"/>
        <rFont val="Arial"/>
        <family val="2"/>
      </rPr>
      <t>)</t>
    </r>
  </si>
  <si>
    <r>
      <t>Total Digestable Nutrients</t>
    </r>
    <r>
      <rPr>
        <b/>
        <vertAlign val="superscript"/>
        <sz val="10"/>
        <color theme="0"/>
        <rFont val="Arial"/>
        <family val="2"/>
      </rPr>
      <t>¶</t>
    </r>
    <r>
      <rPr>
        <b/>
        <sz val="10"/>
        <color theme="0"/>
        <rFont val="Arial"/>
        <family val="2"/>
      </rPr>
      <t xml:space="preserve">
 (</t>
    </r>
    <r>
      <rPr>
        <b/>
        <i/>
        <sz val="10"/>
        <color theme="0"/>
        <rFont val="Arial"/>
        <family val="2"/>
      </rPr>
      <t>% dm</t>
    </r>
    <r>
      <rPr>
        <b/>
        <sz val="10"/>
        <color theme="0"/>
        <rFont val="Arial"/>
        <family val="2"/>
      </rPr>
      <t>)</t>
    </r>
  </si>
  <si>
    <r>
      <t>Net Energy for Lactation</t>
    </r>
    <r>
      <rPr>
        <b/>
        <vertAlign val="superscript"/>
        <sz val="10"/>
        <color theme="0"/>
        <rFont val="Arial"/>
        <family val="2"/>
      </rPr>
      <t>¶</t>
    </r>
    <r>
      <rPr>
        <b/>
        <sz val="10"/>
        <color theme="0"/>
        <rFont val="Arial"/>
        <family val="2"/>
      </rPr>
      <t xml:space="preserve">
 (</t>
    </r>
    <r>
      <rPr>
        <b/>
        <i/>
        <sz val="10"/>
        <color theme="0"/>
        <rFont val="Arial"/>
        <family val="2"/>
      </rPr>
      <t>Mcals/lb</t>
    </r>
    <r>
      <rPr>
        <b/>
        <sz val="10"/>
        <color theme="0"/>
        <rFont val="Arial"/>
        <family val="2"/>
      </rPr>
      <t>)</t>
    </r>
  </si>
  <si>
    <r>
      <t>Crude Protein</t>
    </r>
    <r>
      <rPr>
        <b/>
        <vertAlign val="superscript"/>
        <sz val="10"/>
        <color theme="0"/>
        <rFont val="Arial"/>
        <family val="2"/>
      </rPr>
      <t>¶</t>
    </r>
    <r>
      <rPr>
        <b/>
        <sz val="10"/>
        <color theme="0"/>
        <rFont val="Arial"/>
        <family val="2"/>
      </rPr>
      <t xml:space="preserve">
 (</t>
    </r>
    <r>
      <rPr>
        <b/>
        <i/>
        <sz val="10"/>
        <color theme="0"/>
        <rFont val="Arial"/>
        <family val="2"/>
      </rPr>
      <t>% dm)</t>
    </r>
  </si>
  <si>
    <r>
      <t>Neutral Detergent Fiber</t>
    </r>
    <r>
      <rPr>
        <b/>
        <vertAlign val="superscript"/>
        <sz val="10"/>
        <color theme="0"/>
        <rFont val="Arial"/>
        <family val="2"/>
      </rPr>
      <t>¶</t>
    </r>
    <r>
      <rPr>
        <b/>
        <sz val="10"/>
        <color theme="0"/>
        <rFont val="Arial"/>
        <family val="2"/>
      </rPr>
      <t xml:space="preserve"> 
(</t>
    </r>
    <r>
      <rPr>
        <b/>
        <i/>
        <sz val="10"/>
        <color theme="0"/>
        <rFont val="Arial"/>
        <family val="2"/>
      </rPr>
      <t>% dm)</t>
    </r>
  </si>
  <si>
    <r>
      <t>30 hr In Vitro Neutral Detergent Fiber Digestibility</t>
    </r>
    <r>
      <rPr>
        <b/>
        <vertAlign val="superscript"/>
        <sz val="10"/>
        <color theme="0"/>
        <rFont val="Arial"/>
        <family val="2"/>
      </rPr>
      <t xml:space="preserve">¶ </t>
    </r>
    <r>
      <rPr>
        <b/>
        <sz val="10"/>
        <color theme="0"/>
        <rFont val="Arial"/>
        <family val="2"/>
      </rPr>
      <t>(</t>
    </r>
    <r>
      <rPr>
        <b/>
        <i/>
        <sz val="10"/>
        <color theme="0"/>
        <rFont val="Arial"/>
        <family val="2"/>
      </rPr>
      <t>% of NDF)</t>
    </r>
  </si>
  <si>
    <r>
      <t>Milk/acre</t>
    </r>
    <r>
      <rPr>
        <b/>
        <vertAlign val="superscript"/>
        <sz val="10"/>
        <color theme="0"/>
        <rFont val="Arial"/>
        <family val="2"/>
      </rPr>
      <t xml:space="preserve">§
</t>
    </r>
    <r>
      <rPr>
        <b/>
        <i/>
        <sz val="10"/>
        <color theme="0"/>
        <rFont val="Arial"/>
        <family val="2"/>
      </rPr>
      <t>(lbs/acre)</t>
    </r>
  </si>
  <si>
    <t>CS20002</t>
  </si>
  <si>
    <t>Entry</t>
  </si>
  <si>
    <t>Column4</t>
  </si>
  <si>
    <t>Column5</t>
  </si>
  <si>
    <t>Dekalb (Bayer Crop Science)</t>
  </si>
  <si>
    <t>www.dekalbasgrowdeltapine.com/</t>
  </si>
  <si>
    <t xml:space="preserve">Table 4-a, cont. </t>
  </si>
  <si>
    <t>Table 4-b, cont.</t>
  </si>
  <si>
    <t xml:space="preserve">Table 5-a, cont. </t>
  </si>
  <si>
    <t>Table 5-b, cont.</t>
  </si>
  <si>
    <t xml:space="preserve">Table 6-a, cont. </t>
  </si>
  <si>
    <t>Table 6-b, cont.</t>
  </si>
  <si>
    <t>Shady Loam</t>
  </si>
  <si>
    <t>Lily Loam</t>
  </si>
  <si>
    <t>Maury Silty Clay Loam</t>
  </si>
  <si>
    <t>Dickson Silt Loam</t>
  </si>
  <si>
    <t>Table 7-b, cont.</t>
  </si>
  <si>
    <t xml:space="preserve">Table 7-a, cont. </t>
  </si>
  <si>
    <t>Website</t>
  </si>
  <si>
    <r>
      <t>Herb. Pkg.</t>
    </r>
    <r>
      <rPr>
        <b/>
        <vertAlign val="superscript"/>
        <sz val="10"/>
        <color theme="0"/>
        <rFont val="Arial"/>
        <family val="2"/>
      </rPr>
      <t>‡</t>
    </r>
  </si>
  <si>
    <r>
      <t>Herb. Pkg.</t>
    </r>
    <r>
      <rPr>
        <b/>
        <vertAlign val="superscript"/>
        <sz val="10"/>
        <color theme="0"/>
        <rFont val="Arial"/>
        <family val="2"/>
      </rPr>
      <t>†</t>
    </r>
  </si>
  <si>
    <t>CS21002</t>
  </si>
  <si>
    <r>
      <t>Table 8. Characteristics, as described by the seed company, of corn silage hybrids evaluated in yield tests in Tennessee during 2022</t>
    </r>
    <r>
      <rPr>
        <b/>
        <vertAlign val="superscript"/>
        <sz val="10"/>
        <rFont val="Arial"/>
        <family val="2"/>
      </rPr>
      <t>†</t>
    </r>
    <r>
      <rPr>
        <b/>
        <sz val="10"/>
        <rFont val="Arial"/>
        <family val="2"/>
      </rPr>
      <t>.</t>
    </r>
  </si>
  <si>
    <t>James Griffin</t>
  </si>
  <si>
    <t>Nk Seeds</t>
  </si>
  <si>
    <t>731-413-9825</t>
  </si>
  <si>
    <t>james.griffin1@bayer.com</t>
  </si>
  <si>
    <t>CS20003</t>
  </si>
  <si>
    <t>DKC 64-44 RIB</t>
  </si>
  <si>
    <t>DKC 67-66 RIB</t>
  </si>
  <si>
    <t>DKC 70-64 RIB</t>
  </si>
  <si>
    <t>CS22001</t>
  </si>
  <si>
    <t>NK1701-3220-EZ1</t>
  </si>
  <si>
    <t>RR,LL</t>
  </si>
  <si>
    <t>CS22002</t>
  </si>
  <si>
    <t>NK1748-3110</t>
  </si>
  <si>
    <t>CS22003</t>
  </si>
  <si>
    <t>NK1838 3110</t>
  </si>
  <si>
    <r>
      <t>Agrisure Viptera</t>
    </r>
    <r>
      <rPr>
        <vertAlign val="superscript"/>
        <sz val="10"/>
        <rFont val="Arial"/>
        <family val="2"/>
      </rPr>
      <t>™</t>
    </r>
    <r>
      <rPr>
        <sz val="10"/>
        <rFont val="Arial"/>
        <family val="2"/>
      </rPr>
      <t xml:space="preserve"> 3220</t>
    </r>
  </si>
  <si>
    <t xml:space="preserve">Vip3A, Cry1Ab, Cry1F. Protection from corn earworm, western bean cutworm, black cutworm, dingy cutworm, fall armyworm, true armyworm, beet armyworm, sugarcane borer, southwestern corn borer, southern cornstalk borer, lesser cornstalk borer, western corn rootworm, northern corn rootworm, Mexican corn rootworm, European corn borer and common stalk borer. Glyphosate and glufosinate tolerance. </t>
  </si>
  <si>
    <t>Glufosinate herbicide tolerance.</t>
  </si>
  <si>
    <t>Vip3A, Cry1Ab, European and Southwestern Corn Borers, Southern Cornstalk Borer, Fall and Beet Armyworm, Black and Western Bean Cutworm, Sugarcane Borer, Common Stalk borer and Dingy Cutworm protection Glyphosate tolerance. </t>
  </si>
  <si>
    <t>PV1250 + B360 + EDC</t>
  </si>
  <si>
    <t>Cruiser maxx</t>
  </si>
  <si>
    <t xml:space="preserve">Cry1A.105, Cry2Ab2, Cry1F, Cry3Bb1, Cry34/35Ab1 Western, Northern, and Mexican Corn Rootworms, European and Southwestern Corn Borers, Sugarcane Borer, Southern Cornstalk Borer, Western Bean and Black Cutworms, Corn Earworm, Fall Armyworm protection. Glyphosate and glufosinate herbicide tolerance. </t>
  </si>
  <si>
    <t>Table 9. Contact information for corn hybrid seed companies evaluated in silage tests in Tennessee during 2022.</t>
  </si>
  <si>
    <t>Table 10. Abbreviations used to identify biotech seed traits contained in corn silage hybrids evaluated in Tennessee in 2022.</t>
  </si>
  <si>
    <t>Brad Mcalpin</t>
  </si>
  <si>
    <t>870-227-0524</t>
  </si>
  <si>
    <t>brad.mcalpin@syngenta.com</t>
  </si>
  <si>
    <t>Greeneville</t>
  </si>
  <si>
    <t>Holston Loam</t>
  </si>
  <si>
    <t>N.S.</t>
  </si>
  <si>
    <t>.</t>
  </si>
  <si>
    <t>AB</t>
  </si>
  <si>
    <t>A</t>
  </si>
  <si>
    <t>B</t>
  </si>
  <si>
    <t>BC</t>
  </si>
  <si>
    <t>A-C</t>
  </si>
  <si>
    <t>C</t>
  </si>
  <si>
    <t>not eval.</t>
  </si>
  <si>
    <t>Table 1. Location information from the University of Tennessee Institute of Agriculture (UTIA) AgResearch and Education Centers (REC) where corn silage variety tests were conducted in 2022.</t>
  </si>
  <si>
    <t xml:space="preserve">Table 2-a. Across location mean yield and agronomic traits of corn hybrids evaluated for silage in small plot replicated trials at four REC locations in Tennessee during 2022. Analysis included hybrid performance over a 1 yr (2022), 2 yr (2021-2022) and 3 yr (2020-2022) period. </t>
  </si>
  <si>
    <t xml:space="preserve">Table 2-b. Across location mean dry weight yield and feed quality characteristics of corn hybrids evaluated for silage in small plot replicated trials at four REC locations in Tennessee during 2022. Analysis included hybrid performance across a 1 yr (2022), 2 yr (2021-2022) and 3 yr (2020-2022) period. </t>
  </si>
  <si>
    <t xml:space="preserve">Table 3. Location comparison of mean dry weight yields of corn hybrids evaluated for silage in replicated small plot trials at four REC locations in Tennessee during 2022. Analysis included hybrid performance across a 1 yr (2022), 2 yr (2021-2022) and 3 yr (2020-2022) period. </t>
  </si>
  <si>
    <t xml:space="preserve">Table 4-a. By location mean yield and agronomic traits of corn hybrids evaluated for silage in small plot replicated trials at the East Tennessee AgResearch and Education Center in Knoxville, Tennessee during 2022. Analysis included hybrid performance over a 1 yr (2022), 2 yr (2021-2022) and 3 yr (2020-2022) period. </t>
  </si>
  <si>
    <t xml:space="preserve">Table 4-b. By location mean dry weight yield and feed quality characteristics of corn hybrids evaluated for silage in small plot replicated trials at the East Tennessee AgResearch and Education Center in Knoxville, Tennessee during 2022. Analysis included hybrid performance across a 1 yr (2022), 2 yr (2021-2022) and 3 yr (2020-2022) period. </t>
  </si>
  <si>
    <t xml:space="preserve">Table 5-a. By location mean yield and agronomic traits of corn hybrids evaluated for silage in small plot replicated trials at the Plateau AgResearch and Education Center in Crossville, Tennessee during 2022. Analysis included hybrid performance over a 1 yr (2022), 2 yr (2021-2022) and 3 yr (2020-2022) period. </t>
  </si>
  <si>
    <t xml:space="preserve">Table 5-b. By location mean dry weight yield and feed quality characteristics of corn hybrids evaluated for silage in small plot replicated trials at the Plateau AgResearch and Education Center in Crossville, Tennessee during 2022. Analysis included hybrid performance across a 1 yr (2022), 2 yr (2021-2022) and 3 yr (2020-2022) period. </t>
  </si>
  <si>
    <t xml:space="preserve">Table 6-a. By location mean yield and agronomic traits of corn hybrids evaluated for silage in small plot replicated trials at the Middle Tennessee AgResearch and Education Center in Spring Hill, Tennessee during 2022. Analysis included hybrid performance over a 1 yr (2022), 2 yr (2021-2022) and 3 yr (2020-2022) period. </t>
  </si>
  <si>
    <t xml:space="preserve">Table 6-b. By location mean dry weight yield and feed quality characteristics of corn hybrids evaluated for silage in small plot replicated trials at the Middle Tennessee AgResearch and Education Center in Spring Hill, Tennessee during 2022. Analysis included hybrid performance across a 1 yr (2022), 2 yr (2021-2022) and 3 yr (2020-2022) period. </t>
  </si>
  <si>
    <t xml:space="preserve">Table 7-a. By location mean yield and agronomic traits of corn hybrids evaluated for silage in small plot replicated trials at the Highland Rim AgResearch and Education Center in Springfield, Tennessee during 2022. Analysis included hybrid performance over a 1 yr (2022), 2 yr (2021-2022) and 3 yr (2021-2022) period. </t>
  </si>
  <si>
    <t xml:space="preserve">Table 7-b. By location mean dry weight yield and feed quality characteristics of corn hybrids evaluated for silage in small plot replicated trials at the Highland Rim AgResearch and Education Center in Springfield, Tennessee during 2022. Analysis included hybrid performance across a 1 yr (2022), 2 yr (2021-2022) and 3 yr (2020-2022) period. </t>
  </si>
  <si>
    <t>Northeast Tennessee*</t>
  </si>
  <si>
    <t xml:space="preserve">*This location was planted and harvested; however, due to low average moisture at harvest (36%) which was outside the range of normal silage harvest, this location was removed from further analysis.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</si>
</sst>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_(* \(#,##0.00\);_(* &quot;-&quot;??_);_(@_)"/>
    <numFmt numFmtId="164" formatCode="0.0"/>
    <numFmt numFmtId="165" formatCode="_(* #,##0_);_(* \(#,##0\);_(* &quot;-&quot;??_);_(@_)"/>
    <numFmt numFmtId="166" formatCode="[$-409]d\-mmm\-yyyy;@"/>
  </numFmts>
  <fonts count="18" x14ac:knownFonts="1">
    <font>
      <sz val="10"/>
      <name val="MS Sans Serif"/>
    </font>
    <font>
      <u/>
      <sz val="10"/>
      <color indexed="12"/>
      <name val="MS Sans Serif"/>
    </font>
    <font>
      <sz val="8"/>
      <name val="MS Sans Serif"/>
    </font>
    <font>
      <b/>
      <sz val="10"/>
      <name val="Arial"/>
      <family val="2"/>
    </font>
    <font>
      <sz val="10"/>
      <name val="Arial"/>
      <family val="2"/>
    </font>
    <font>
      <sz val="10"/>
      <name val="Arial"/>
      <family val="2"/>
    </font>
    <font>
      <sz val="8"/>
      <name val="Arial"/>
      <family val="2"/>
    </font>
    <font>
      <vertAlign val="superscript"/>
      <sz val="8"/>
      <name val="Arial"/>
      <family val="2"/>
    </font>
    <font>
      <sz val="8"/>
      <name val="Arial"/>
      <family val="2"/>
    </font>
    <font>
      <b/>
      <vertAlign val="superscript"/>
      <sz val="10"/>
      <name val="Arial"/>
      <family val="2"/>
    </font>
    <font>
      <vertAlign val="superscript"/>
      <sz val="10"/>
      <name val="Arial"/>
      <family val="2"/>
    </font>
    <font>
      <sz val="10"/>
      <color rgb="FF000000"/>
      <name val="Arial"/>
      <family val="2"/>
    </font>
    <font>
      <sz val="10"/>
      <name val="MS Sans Serif"/>
    </font>
    <font>
      <b/>
      <sz val="10"/>
      <color theme="0"/>
      <name val="Arial"/>
      <family val="2"/>
    </font>
    <font>
      <b/>
      <vertAlign val="superscript"/>
      <sz val="10"/>
      <color theme="0"/>
      <name val="Arial"/>
      <family val="2"/>
    </font>
    <font>
      <b/>
      <vertAlign val="subscript"/>
      <sz val="10"/>
      <color theme="0"/>
      <name val="Arial"/>
      <family val="2"/>
    </font>
    <font>
      <b/>
      <i/>
      <sz val="10"/>
      <color theme="0"/>
      <name val="Arial"/>
      <family val="2"/>
    </font>
    <font>
      <b/>
      <sz val="10"/>
      <color theme="0" tint="-0.499984740745262"/>
      <name val="Arial"/>
      <family val="2"/>
    </font>
  </fonts>
  <fills count="11">
    <fill>
      <patternFill patternType="none"/>
    </fill>
    <fill>
      <patternFill patternType="gray125"/>
    </fill>
    <fill>
      <patternFill patternType="solid">
        <fgColor theme="0"/>
        <bgColor indexed="64"/>
      </patternFill>
    </fill>
    <fill>
      <patternFill patternType="solid">
        <fgColor theme="1" tint="0.499984740745262"/>
        <bgColor indexed="64"/>
      </patternFill>
    </fill>
    <fill>
      <patternFill patternType="solid">
        <fgColor theme="0" tint="-0.499984740745262"/>
        <bgColor theme="1" tint="0.499984740745262"/>
      </patternFill>
    </fill>
    <fill>
      <patternFill patternType="solid">
        <fgColor theme="0"/>
        <bgColor theme="0"/>
      </patternFill>
    </fill>
    <fill>
      <patternFill patternType="solid">
        <fgColor theme="0" tint="-4.9989318521683403E-2"/>
        <bgColor theme="0" tint="-0.24994659260841701"/>
      </patternFill>
    </fill>
    <fill>
      <patternFill patternType="solid">
        <fgColor theme="0" tint="-0.499984740745262"/>
        <bgColor indexed="64"/>
      </patternFill>
    </fill>
    <fill>
      <patternFill patternType="solid">
        <fgColor theme="0" tint="-0.34998626667073579"/>
        <bgColor indexed="64"/>
      </patternFill>
    </fill>
    <fill>
      <patternFill patternType="solid">
        <fgColor theme="0" tint="-4.9989318521683403E-2"/>
        <bgColor theme="0"/>
      </patternFill>
    </fill>
    <fill>
      <patternFill patternType="solid">
        <fgColor theme="0"/>
        <bgColor theme="0" tint="-0.24994659260841701"/>
      </patternFill>
    </fill>
  </fills>
  <borders count="15">
    <border>
      <left/>
      <right/>
      <top/>
      <bottom/>
      <diagonal/>
    </border>
    <border>
      <left/>
      <right/>
      <top/>
      <bottom style="medium">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bottom style="thin">
        <color indexed="64"/>
      </bottom>
      <diagonal/>
    </border>
    <border>
      <left style="thin">
        <color indexed="64"/>
      </left>
      <right/>
      <top/>
      <bottom style="thin">
        <color auto="1"/>
      </bottom>
      <diagonal/>
    </border>
    <border>
      <left/>
      <right style="thin">
        <color indexed="64"/>
      </right>
      <top/>
      <bottom style="thin">
        <color auto="1"/>
      </bottom>
      <diagonal/>
    </border>
    <border>
      <left/>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s>
  <cellStyleXfs count="8">
    <xf numFmtId="0" fontId="0" fillId="0" borderId="0"/>
    <xf numFmtId="0" fontId="1" fillId="0" borderId="0" applyNumberFormat="0" applyFill="0" applyBorder="0" applyAlignment="0" applyProtection="0"/>
    <xf numFmtId="0" fontId="5" fillId="0" borderId="0"/>
    <xf numFmtId="0" fontId="5" fillId="0" borderId="0"/>
    <xf numFmtId="0" fontId="5" fillId="0" borderId="0"/>
    <xf numFmtId="0" fontId="4" fillId="0" borderId="0"/>
    <xf numFmtId="0" fontId="12" fillId="0" borderId="0"/>
    <xf numFmtId="43" fontId="12" fillId="0" borderId="0" applyFont="0" applyFill="0" applyBorder="0" applyAlignment="0" applyProtection="0"/>
  </cellStyleXfs>
  <cellXfs count="323">
    <xf numFmtId="0" fontId="0" fillId="0" borderId="0" xfId="0"/>
    <xf numFmtId="0" fontId="4" fillId="0" borderId="0" xfId="4" applyFont="1"/>
    <xf numFmtId="0" fontId="4" fillId="0" borderId="0" xfId="4" applyFont="1" applyAlignment="1">
      <alignment horizontal="center"/>
    </xf>
    <xf numFmtId="0" fontId="4" fillId="0" borderId="0" xfId="0" applyFont="1"/>
    <xf numFmtId="0" fontId="4" fillId="0" borderId="0" xfId="0" applyFont="1" applyAlignment="1">
      <alignment horizontal="center"/>
    </xf>
    <xf numFmtId="0" fontId="3" fillId="0" borderId="0" xfId="0" applyFont="1"/>
    <xf numFmtId="0" fontId="3" fillId="0" borderId="0" xfId="2" applyFont="1" applyAlignment="1">
      <alignment horizontal="center"/>
    </xf>
    <xf numFmtId="0" fontId="3" fillId="0" borderId="0" xfId="2" applyFont="1" applyAlignment="1">
      <alignment horizontal="left"/>
    </xf>
    <xf numFmtId="0" fontId="6" fillId="0" borderId="0" xfId="0" applyFont="1"/>
    <xf numFmtId="0" fontId="7" fillId="0" borderId="0" xfId="0" applyFont="1"/>
    <xf numFmtId="0" fontId="3" fillId="0" borderId="0" xfId="4" applyFont="1"/>
    <xf numFmtId="164" fontId="4" fillId="0" borderId="0" xfId="0" applyNumberFormat="1" applyFont="1" applyAlignment="1">
      <alignment horizontal="center"/>
    </xf>
    <xf numFmtId="0" fontId="4" fillId="0" borderId="0" xfId="0" applyFont="1" applyAlignment="1">
      <alignment horizontal="left"/>
    </xf>
    <xf numFmtId="0" fontId="3" fillId="0" borderId="0" xfId="3" applyFont="1"/>
    <xf numFmtId="0" fontId="4" fillId="0" borderId="0" xfId="3" applyFont="1"/>
    <xf numFmtId="0" fontId="6" fillId="0" borderId="0" xfId="0" applyFont="1" applyAlignment="1">
      <alignment horizontal="center"/>
    </xf>
    <xf numFmtId="0" fontId="4" fillId="0" borderId="0" xfId="0" applyFont="1" applyAlignment="1">
      <alignment vertical="top"/>
    </xf>
    <xf numFmtId="0" fontId="3" fillId="0" borderId="0" xfId="5" applyFont="1"/>
    <xf numFmtId="0" fontId="4" fillId="0" borderId="0" xfId="5"/>
    <xf numFmtId="0" fontId="4" fillId="0" borderId="0" xfId="0" applyFont="1" applyAlignment="1">
      <alignment horizontal="right"/>
    </xf>
    <xf numFmtId="0" fontId="4" fillId="0" borderId="0" xfId="6" applyFont="1"/>
    <xf numFmtId="0" fontId="3" fillId="0" borderId="0" xfId="4" applyFont="1" applyAlignment="1">
      <alignment vertical="top" wrapText="1"/>
    </xf>
    <xf numFmtId="0" fontId="4" fillId="0" borderId="0" xfId="4" applyFont="1" applyAlignment="1">
      <alignment wrapText="1"/>
    </xf>
    <xf numFmtId="0" fontId="13" fillId="3" borderId="0" xfId="0" applyFont="1" applyFill="1" applyAlignment="1">
      <alignment horizontal="left"/>
    </xf>
    <xf numFmtId="0" fontId="4" fillId="2" borderId="0" xfId="0" applyFont="1" applyFill="1"/>
    <xf numFmtId="0" fontId="4" fillId="2" borderId="0" xfId="0" applyFont="1" applyFill="1" applyAlignment="1">
      <alignment horizontal="center"/>
    </xf>
    <xf numFmtId="0" fontId="6" fillId="2" borderId="0" xfId="0" applyFont="1" applyFill="1"/>
    <xf numFmtId="164" fontId="13" fillId="3" borderId="0" xfId="0" applyNumberFormat="1" applyFont="1" applyFill="1" applyAlignment="1">
      <alignment horizontal="center"/>
    </xf>
    <xf numFmtId="2" fontId="13" fillId="3" borderId="0" xfId="0" applyNumberFormat="1" applyFont="1" applyFill="1" applyAlignment="1">
      <alignment horizontal="right"/>
    </xf>
    <xf numFmtId="1" fontId="13" fillId="3" borderId="0" xfId="0" applyNumberFormat="1" applyFont="1" applyFill="1" applyAlignment="1">
      <alignment horizontal="right"/>
    </xf>
    <xf numFmtId="0" fontId="4" fillId="6" borderId="2" xfId="0" applyFont="1" applyFill="1" applyBorder="1" applyAlignment="1">
      <alignment vertical="top"/>
    </xf>
    <xf numFmtId="0" fontId="11" fillId="6" borderId="2" xfId="0" applyFont="1" applyFill="1" applyBorder="1" applyAlignment="1">
      <alignment vertical="top" wrapText="1"/>
    </xf>
    <xf numFmtId="0" fontId="13" fillId="4" borderId="3" xfId="0" applyFont="1" applyFill="1" applyBorder="1"/>
    <xf numFmtId="0" fontId="13" fillId="4" borderId="3" xfId="0" applyFont="1" applyFill="1" applyBorder="1" applyAlignment="1">
      <alignment vertical="top"/>
    </xf>
    <xf numFmtId="0" fontId="4" fillId="5" borderId="2" xfId="0" applyFont="1" applyFill="1" applyBorder="1" applyAlignment="1">
      <alignment vertical="top"/>
    </xf>
    <xf numFmtId="0" fontId="11" fillId="5" borderId="2" xfId="0" applyFont="1" applyFill="1" applyBorder="1" applyAlignment="1">
      <alignment vertical="top" wrapText="1"/>
    </xf>
    <xf numFmtId="0" fontId="11" fillId="6" borderId="2" xfId="0" applyFont="1" applyFill="1" applyBorder="1" applyAlignment="1">
      <alignment vertical="top"/>
    </xf>
    <xf numFmtId="0" fontId="4" fillId="5" borderId="0" xfId="0" applyFont="1" applyFill="1"/>
    <xf numFmtId="2" fontId="4" fillId="5" borderId="0" xfId="0" applyNumberFormat="1" applyFont="1" applyFill="1" applyAlignment="1">
      <alignment horizontal="left"/>
    </xf>
    <xf numFmtId="2" fontId="4" fillId="6" borderId="0" xfId="0" applyNumberFormat="1" applyFont="1" applyFill="1" applyAlignment="1">
      <alignment horizontal="left"/>
    </xf>
    <xf numFmtId="164" fontId="4" fillId="5" borderId="0" xfId="0" applyNumberFormat="1" applyFont="1" applyFill="1" applyAlignment="1">
      <alignment horizontal="right"/>
    </xf>
    <xf numFmtId="164" fontId="4" fillId="6" borderId="0" xfId="0" applyNumberFormat="1" applyFont="1" applyFill="1" applyAlignment="1">
      <alignment horizontal="right"/>
    </xf>
    <xf numFmtId="1" fontId="13" fillId="3" borderId="0" xfId="0" quotePrefix="1" applyNumberFormat="1" applyFont="1" applyFill="1" applyAlignment="1">
      <alignment horizontal="right"/>
    </xf>
    <xf numFmtId="164" fontId="13" fillId="3" borderId="0" xfId="0" quotePrefix="1" applyNumberFormat="1" applyFont="1" applyFill="1" applyAlignment="1">
      <alignment horizontal="right"/>
    </xf>
    <xf numFmtId="2" fontId="13" fillId="3" borderId="0" xfId="0" quotePrefix="1" applyNumberFormat="1" applyFont="1" applyFill="1" applyAlignment="1">
      <alignment horizontal="right"/>
    </xf>
    <xf numFmtId="164" fontId="13" fillId="3" borderId="0" xfId="0" applyNumberFormat="1" applyFont="1" applyFill="1" applyAlignment="1">
      <alignment horizontal="right"/>
    </xf>
    <xf numFmtId="0" fontId="13" fillId="3" borderId="0" xfId="0" applyFont="1" applyFill="1" applyAlignment="1">
      <alignment horizontal="center" wrapText="1"/>
    </xf>
    <xf numFmtId="0" fontId="13" fillId="3" borderId="0" xfId="0" applyFont="1" applyFill="1"/>
    <xf numFmtId="0" fontId="13" fillId="3" borderId="0" xfId="0" applyFont="1" applyFill="1" applyAlignment="1">
      <alignment wrapText="1"/>
    </xf>
    <xf numFmtId="0" fontId="13" fillId="3" borderId="3" xfId="0" applyFont="1" applyFill="1" applyBorder="1"/>
    <xf numFmtId="0" fontId="13" fillId="3" borderId="3" xfId="0" applyFont="1" applyFill="1" applyBorder="1" applyAlignment="1">
      <alignment wrapText="1"/>
    </xf>
    <xf numFmtId="0" fontId="13" fillId="3" borderId="6" xfId="0" applyFont="1" applyFill="1" applyBorder="1" applyAlignment="1">
      <alignment horizontal="center" wrapText="1"/>
    </xf>
    <xf numFmtId="0" fontId="13" fillId="3" borderId="7" xfId="0" applyFont="1" applyFill="1" applyBorder="1" applyAlignment="1">
      <alignment horizontal="center" wrapText="1"/>
    </xf>
    <xf numFmtId="164" fontId="4" fillId="5" borderId="6" xfId="0" applyNumberFormat="1" applyFont="1" applyFill="1" applyBorder="1" applyAlignment="1">
      <alignment horizontal="right"/>
    </xf>
    <xf numFmtId="164" fontId="4" fillId="6" borderId="6" xfId="0" applyNumberFormat="1" applyFont="1" applyFill="1" applyBorder="1" applyAlignment="1">
      <alignment horizontal="right"/>
    </xf>
    <xf numFmtId="2" fontId="13" fillId="3" borderId="6" xfId="0" applyNumberFormat="1" applyFont="1" applyFill="1" applyBorder="1" applyAlignment="1">
      <alignment horizontal="right"/>
    </xf>
    <xf numFmtId="164" fontId="4" fillId="5" borderId="6" xfId="0" applyNumberFormat="1" applyFont="1" applyFill="1" applyBorder="1" applyAlignment="1">
      <alignment horizontal="center"/>
    </xf>
    <xf numFmtId="164" fontId="4" fillId="6" borderId="6" xfId="0" applyNumberFormat="1" applyFont="1" applyFill="1" applyBorder="1" applyAlignment="1">
      <alignment horizontal="center"/>
    </xf>
    <xf numFmtId="2" fontId="13" fillId="3" borderId="7" xfId="0" applyNumberFormat="1" applyFont="1" applyFill="1" applyBorder="1" applyAlignment="1">
      <alignment horizontal="right"/>
    </xf>
    <xf numFmtId="1" fontId="13" fillId="3" borderId="6" xfId="0" quotePrefix="1" applyNumberFormat="1" applyFont="1" applyFill="1" applyBorder="1" applyAlignment="1">
      <alignment horizontal="right"/>
    </xf>
    <xf numFmtId="1" fontId="13" fillId="3" borderId="7" xfId="0" quotePrefix="1" applyNumberFormat="1" applyFont="1" applyFill="1" applyBorder="1" applyAlignment="1">
      <alignment horizontal="right"/>
    </xf>
    <xf numFmtId="0" fontId="6" fillId="0" borderId="6" xfId="0" applyFont="1" applyBorder="1" applyAlignment="1">
      <alignment horizontal="center"/>
    </xf>
    <xf numFmtId="0" fontId="6" fillId="0" borderId="7" xfId="0" applyFont="1" applyBorder="1" applyAlignment="1">
      <alignment horizontal="center"/>
    </xf>
    <xf numFmtId="164" fontId="13" fillId="3" borderId="6" xfId="0" quotePrefix="1" applyNumberFormat="1" applyFont="1" applyFill="1" applyBorder="1" applyAlignment="1">
      <alignment horizontal="right"/>
    </xf>
    <xf numFmtId="2" fontId="13" fillId="3" borderId="7" xfId="0" quotePrefix="1" applyNumberFormat="1" applyFont="1" applyFill="1" applyBorder="1" applyAlignment="1">
      <alignment horizontal="right"/>
    </xf>
    <xf numFmtId="2" fontId="4" fillId="5" borderId="6" xfId="0" applyNumberFormat="1" applyFont="1" applyFill="1" applyBorder="1" applyAlignment="1">
      <alignment horizontal="right"/>
    </xf>
    <xf numFmtId="2" fontId="4" fillId="6" borderId="6" xfId="0" applyNumberFormat="1" applyFont="1" applyFill="1" applyBorder="1" applyAlignment="1">
      <alignment horizontal="right"/>
    </xf>
    <xf numFmtId="2" fontId="13" fillId="3" borderId="6" xfId="0" quotePrefix="1" applyNumberFormat="1" applyFont="1" applyFill="1" applyBorder="1" applyAlignment="1">
      <alignment horizontal="right"/>
    </xf>
    <xf numFmtId="0" fontId="13" fillId="8" borderId="0" xfId="0" applyFont="1" applyFill="1" applyAlignment="1">
      <alignment horizontal="left"/>
    </xf>
    <xf numFmtId="2" fontId="13" fillId="8" borderId="6" xfId="0" applyNumberFormat="1" applyFont="1" applyFill="1" applyBorder="1" applyAlignment="1">
      <alignment horizontal="right"/>
    </xf>
    <xf numFmtId="2" fontId="13" fillId="8" borderId="0" xfId="0" applyNumberFormat="1" applyFont="1" applyFill="1" applyAlignment="1">
      <alignment horizontal="center"/>
    </xf>
    <xf numFmtId="2" fontId="13" fillId="8" borderId="0" xfId="0" applyNumberFormat="1" applyFont="1" applyFill="1" applyAlignment="1">
      <alignment horizontal="right"/>
    </xf>
    <xf numFmtId="1" fontId="13" fillId="8" borderId="6" xfId="0" applyNumberFormat="1" applyFont="1" applyFill="1" applyBorder="1" applyAlignment="1">
      <alignment horizontal="right"/>
    </xf>
    <xf numFmtId="1" fontId="13" fillId="8" borderId="0" xfId="0" applyNumberFormat="1" applyFont="1" applyFill="1" applyAlignment="1">
      <alignment horizontal="right"/>
    </xf>
    <xf numFmtId="0" fontId="13" fillId="7" borderId="0" xfId="0" applyFont="1" applyFill="1" applyAlignment="1">
      <alignment horizontal="left"/>
    </xf>
    <xf numFmtId="2" fontId="13" fillId="7" borderId="0" xfId="0" applyNumberFormat="1" applyFont="1" applyFill="1" applyAlignment="1">
      <alignment horizontal="right"/>
    </xf>
    <xf numFmtId="164" fontId="13" fillId="8" borderId="6" xfId="0" applyNumberFormat="1" applyFont="1" applyFill="1" applyBorder="1" applyAlignment="1">
      <alignment horizontal="right"/>
    </xf>
    <xf numFmtId="164" fontId="13" fillId="8" borderId="0" xfId="0" applyNumberFormat="1" applyFont="1" applyFill="1" applyAlignment="1">
      <alignment horizontal="center"/>
    </xf>
    <xf numFmtId="164" fontId="13" fillId="8" borderId="0" xfId="0" applyNumberFormat="1" applyFont="1" applyFill="1" applyAlignment="1">
      <alignment horizontal="right"/>
    </xf>
    <xf numFmtId="0" fontId="13" fillId="8" borderId="0" xfId="0" applyFont="1" applyFill="1" applyAlignment="1">
      <alignment horizontal="right"/>
    </xf>
    <xf numFmtId="2" fontId="13" fillId="8" borderId="7" xfId="0" applyNumberFormat="1" applyFont="1" applyFill="1" applyBorder="1" applyAlignment="1">
      <alignment horizontal="right"/>
    </xf>
    <xf numFmtId="1" fontId="13" fillId="8" borderId="0" xfId="0" quotePrefix="1" applyNumberFormat="1" applyFont="1" applyFill="1" applyAlignment="1">
      <alignment horizontal="right"/>
    </xf>
    <xf numFmtId="1" fontId="13" fillId="8" borderId="7" xfId="0" quotePrefix="1" applyNumberFormat="1" applyFont="1" applyFill="1" applyBorder="1" applyAlignment="1">
      <alignment horizontal="right"/>
    </xf>
    <xf numFmtId="164" fontId="13" fillId="8" borderId="0" xfId="0" quotePrefix="1" applyNumberFormat="1" applyFont="1" applyFill="1" applyAlignment="1">
      <alignment horizontal="right"/>
    </xf>
    <xf numFmtId="2" fontId="13" fillId="8" borderId="0" xfId="0" quotePrefix="1" applyNumberFormat="1" applyFont="1" applyFill="1" applyAlignment="1">
      <alignment horizontal="right"/>
    </xf>
    <xf numFmtId="2" fontId="13" fillId="8" borderId="7" xfId="0" quotePrefix="1" applyNumberFormat="1" applyFont="1" applyFill="1" applyBorder="1" applyAlignment="1">
      <alignment horizontal="right"/>
    </xf>
    <xf numFmtId="164" fontId="13" fillId="8" borderId="6" xfId="0" quotePrefix="1" applyNumberFormat="1" applyFont="1" applyFill="1" applyBorder="1" applyAlignment="1">
      <alignment horizontal="right"/>
    </xf>
    <xf numFmtId="1" fontId="13" fillId="8" borderId="6" xfId="0" quotePrefix="1" applyNumberFormat="1" applyFont="1" applyFill="1" applyBorder="1" applyAlignment="1">
      <alignment horizontal="right"/>
    </xf>
    <xf numFmtId="2" fontId="13" fillId="8" borderId="6" xfId="0" quotePrefix="1" applyNumberFormat="1" applyFont="1" applyFill="1" applyBorder="1" applyAlignment="1">
      <alignment horizontal="right"/>
    </xf>
    <xf numFmtId="0" fontId="4" fillId="0" borderId="0" xfId="0" applyFont="1" applyAlignment="1">
      <alignment wrapText="1"/>
    </xf>
    <xf numFmtId="0" fontId="3" fillId="2" borderId="0" xfId="0" applyFont="1" applyFill="1"/>
    <xf numFmtId="0" fontId="3" fillId="2" borderId="0" xfId="3" applyFont="1" applyFill="1"/>
    <xf numFmtId="0" fontId="4" fillId="2" borderId="0" xfId="3" applyFont="1" applyFill="1"/>
    <xf numFmtId="0" fontId="1" fillId="2" borderId="0" xfId="1" applyFill="1" applyBorder="1"/>
    <xf numFmtId="0" fontId="13" fillId="4" borderId="3" xfId="2" applyFont="1" applyFill="1" applyBorder="1" applyAlignment="1">
      <alignment horizontal="left" wrapText="1"/>
    </xf>
    <xf numFmtId="0" fontId="13" fillId="4" borderId="3" xfId="2" applyFont="1" applyFill="1" applyBorder="1" applyAlignment="1">
      <alignment horizontal="center" wrapText="1"/>
    </xf>
    <xf numFmtId="164" fontId="4" fillId="0" borderId="6" xfId="0" applyNumberFormat="1" applyFont="1" applyBorder="1" applyAlignment="1">
      <alignment horizontal="center"/>
    </xf>
    <xf numFmtId="164" fontId="4" fillId="0" borderId="7" xfId="0" applyNumberFormat="1" applyFont="1" applyBorder="1" applyAlignment="1">
      <alignment horizontal="center"/>
    </xf>
    <xf numFmtId="0" fontId="13" fillId="4" borderId="3" xfId="4" applyFont="1" applyFill="1" applyBorder="1" applyAlignment="1">
      <alignment horizontal="left" wrapText="1"/>
    </xf>
    <xf numFmtId="0" fontId="4" fillId="5" borderId="2" xfId="4" applyFont="1" applyFill="1" applyBorder="1" applyAlignment="1">
      <alignment horizontal="left"/>
    </xf>
    <xf numFmtId="0" fontId="4" fillId="6" borderId="0" xfId="4" applyFont="1" applyFill="1" applyAlignment="1">
      <alignment horizontal="left"/>
    </xf>
    <xf numFmtId="0" fontId="0" fillId="0" borderId="0" xfId="0" applyAlignment="1">
      <alignment wrapText="1"/>
    </xf>
    <xf numFmtId="0" fontId="4" fillId="6" borderId="0" xfId="0" applyFont="1" applyFill="1"/>
    <xf numFmtId="0" fontId="13" fillId="3" borderId="6" xfId="0" applyFont="1" applyFill="1" applyBorder="1" applyAlignment="1">
      <alignment horizontal="right" wrapText="1"/>
    </xf>
    <xf numFmtId="0" fontId="13" fillId="3" borderId="0" xfId="0" applyFont="1" applyFill="1" applyAlignment="1">
      <alignment horizontal="right" wrapText="1"/>
    </xf>
    <xf numFmtId="0" fontId="13" fillId="3" borderId="7" xfId="0" applyFont="1" applyFill="1" applyBorder="1" applyAlignment="1">
      <alignment horizontal="right" wrapText="1"/>
    </xf>
    <xf numFmtId="164" fontId="13" fillId="3" borderId="6" xfId="0" applyNumberFormat="1" applyFont="1" applyFill="1" applyBorder="1" applyAlignment="1">
      <alignment horizontal="center" wrapText="1"/>
    </xf>
    <xf numFmtId="164" fontId="13" fillId="3" borderId="0" xfId="0" applyNumberFormat="1" applyFont="1" applyFill="1" applyAlignment="1">
      <alignment horizontal="center" wrapText="1"/>
    </xf>
    <xf numFmtId="164" fontId="13" fillId="3" borderId="7" xfId="0" applyNumberFormat="1" applyFont="1" applyFill="1" applyBorder="1" applyAlignment="1">
      <alignment horizontal="center" wrapText="1"/>
    </xf>
    <xf numFmtId="2" fontId="13" fillId="3" borderId="6" xfId="0" applyNumberFormat="1" applyFont="1" applyFill="1" applyBorder="1" applyAlignment="1">
      <alignment horizontal="center" wrapText="1"/>
    </xf>
    <xf numFmtId="2" fontId="13" fillId="3" borderId="0" xfId="0" applyNumberFormat="1" applyFont="1" applyFill="1" applyAlignment="1">
      <alignment horizontal="center" wrapText="1"/>
    </xf>
    <xf numFmtId="0" fontId="13" fillId="3" borderId="6" xfId="0" quotePrefix="1" applyFont="1" applyFill="1" applyBorder="1" applyAlignment="1">
      <alignment horizontal="center" wrapText="1"/>
    </xf>
    <xf numFmtId="0" fontId="13" fillId="3" borderId="0" xfId="0" quotePrefix="1" applyFont="1" applyFill="1" applyAlignment="1">
      <alignment horizontal="center" wrapText="1"/>
    </xf>
    <xf numFmtId="0" fontId="13" fillId="3" borderId="7" xfId="0" quotePrefix="1" applyFont="1" applyFill="1" applyBorder="1" applyAlignment="1">
      <alignment horizontal="center" wrapText="1"/>
    </xf>
    <xf numFmtId="0" fontId="13" fillId="3" borderId="0" xfId="0" applyFont="1" applyFill="1" applyAlignment="1">
      <alignment horizontal="left" wrapText="1"/>
    </xf>
    <xf numFmtId="164" fontId="13" fillId="8" borderId="0" xfId="0" applyNumberFormat="1" applyFont="1" applyFill="1" applyAlignment="1">
      <alignment horizontal="left"/>
    </xf>
    <xf numFmtId="2" fontId="13" fillId="7" borderId="0" xfId="0" applyNumberFormat="1" applyFont="1" applyFill="1" applyAlignment="1">
      <alignment horizontal="left"/>
    </xf>
    <xf numFmtId="0" fontId="4" fillId="2" borderId="0" xfId="0" applyFont="1" applyFill="1" applyAlignment="1">
      <alignment horizontal="left"/>
    </xf>
    <xf numFmtId="0" fontId="6" fillId="2" borderId="0" xfId="0" applyFont="1" applyFill="1" applyAlignment="1">
      <alignment horizontal="left"/>
    </xf>
    <xf numFmtId="0" fontId="6" fillId="0" borderId="0" xfId="0" applyFont="1" applyAlignment="1">
      <alignment horizontal="left"/>
    </xf>
    <xf numFmtId="0" fontId="13" fillId="3" borderId="7" xfId="0" applyFont="1" applyFill="1" applyBorder="1" applyAlignment="1">
      <alignment wrapText="1"/>
    </xf>
    <xf numFmtId="164" fontId="13" fillId="8" borderId="7" xfId="0" applyNumberFormat="1" applyFont="1" applyFill="1" applyBorder="1"/>
    <xf numFmtId="2" fontId="13" fillId="7" borderId="7" xfId="0" applyNumberFormat="1" applyFont="1" applyFill="1" applyBorder="1"/>
    <xf numFmtId="2" fontId="13" fillId="7" borderId="6" xfId="0" applyNumberFormat="1" applyFont="1" applyFill="1" applyBorder="1" applyAlignment="1">
      <alignment horizontal="right"/>
    </xf>
    <xf numFmtId="0" fontId="13" fillId="3" borderId="3" xfId="0" applyFont="1" applyFill="1" applyBorder="1" applyAlignment="1">
      <alignment horizontal="center" wrapText="1"/>
    </xf>
    <xf numFmtId="1" fontId="4" fillId="5" borderId="6" xfId="0" applyNumberFormat="1" applyFont="1" applyFill="1" applyBorder="1" applyAlignment="1">
      <alignment horizontal="right"/>
    </xf>
    <xf numFmtId="1" fontId="4" fillId="6" borderId="6" xfId="0" applyNumberFormat="1" applyFont="1" applyFill="1" applyBorder="1" applyAlignment="1">
      <alignment horizontal="right"/>
    </xf>
    <xf numFmtId="1" fontId="4" fillId="5" borderId="0" xfId="0" applyNumberFormat="1" applyFont="1" applyFill="1" applyAlignment="1">
      <alignment horizontal="right"/>
    </xf>
    <xf numFmtId="164" fontId="4" fillId="5" borderId="0" xfId="0" applyNumberFormat="1" applyFont="1" applyFill="1" applyAlignment="1">
      <alignment horizontal="left"/>
    </xf>
    <xf numFmtId="0" fontId="4" fillId="5" borderId="0" xfId="0" applyFont="1" applyFill="1" applyAlignment="1">
      <alignment horizontal="left"/>
    </xf>
    <xf numFmtId="1" fontId="4" fillId="6" borderId="0" xfId="0" applyNumberFormat="1" applyFont="1" applyFill="1" applyAlignment="1">
      <alignment horizontal="right"/>
    </xf>
    <xf numFmtId="164" fontId="4" fillId="6" borderId="0" xfId="0" applyNumberFormat="1" applyFont="1" applyFill="1" applyAlignment="1">
      <alignment horizontal="left"/>
    </xf>
    <xf numFmtId="0" fontId="4" fillId="6" borderId="0" xfId="0" applyFont="1" applyFill="1" applyAlignment="1">
      <alignment horizontal="left"/>
    </xf>
    <xf numFmtId="1" fontId="4" fillId="5" borderId="0" xfId="0" applyNumberFormat="1" applyFont="1" applyFill="1" applyAlignment="1">
      <alignment horizontal="left"/>
    </xf>
    <xf numFmtId="1" fontId="4" fillId="6" borderId="0" xfId="0" applyNumberFormat="1" applyFont="1" applyFill="1" applyAlignment="1">
      <alignment horizontal="left"/>
    </xf>
    <xf numFmtId="164" fontId="13" fillId="8" borderId="0" xfId="0" applyNumberFormat="1" applyFont="1" applyFill="1"/>
    <xf numFmtId="2" fontId="13" fillId="7" borderId="0" xfId="0" applyNumberFormat="1" applyFont="1" applyFill="1"/>
    <xf numFmtId="165" fontId="4" fillId="5" borderId="6" xfId="7" applyNumberFormat="1" applyFont="1" applyFill="1" applyBorder="1" applyAlignment="1">
      <alignment horizontal="right"/>
    </xf>
    <xf numFmtId="165" fontId="4" fillId="6" borderId="6" xfId="7" applyNumberFormat="1" applyFont="1" applyFill="1" applyBorder="1" applyAlignment="1">
      <alignment horizontal="right"/>
    </xf>
    <xf numFmtId="165" fontId="13" fillId="8" borderId="6" xfId="7" applyNumberFormat="1" applyFont="1" applyFill="1" applyBorder="1" applyAlignment="1">
      <alignment horizontal="right"/>
    </xf>
    <xf numFmtId="165" fontId="13" fillId="8" borderId="6" xfId="7" quotePrefix="1" applyNumberFormat="1" applyFont="1" applyFill="1" applyBorder="1" applyAlignment="1">
      <alignment horizontal="right"/>
    </xf>
    <xf numFmtId="165" fontId="13" fillId="3" borderId="6" xfId="7" quotePrefix="1" applyNumberFormat="1" applyFont="1" applyFill="1" applyBorder="1" applyAlignment="1">
      <alignment horizontal="right"/>
    </xf>
    <xf numFmtId="165" fontId="4" fillId="5" borderId="6" xfId="7" applyNumberFormat="1" applyFont="1" applyFill="1" applyBorder="1" applyAlignment="1">
      <alignment horizontal="center"/>
    </xf>
    <xf numFmtId="165" fontId="4" fillId="6" borderId="6" xfId="7" applyNumberFormat="1" applyFont="1" applyFill="1" applyBorder="1" applyAlignment="1">
      <alignment horizontal="center"/>
    </xf>
    <xf numFmtId="165" fontId="4" fillId="5" borderId="0" xfId="7" applyNumberFormat="1" applyFont="1" applyFill="1" applyBorder="1" applyAlignment="1">
      <alignment horizontal="right"/>
    </xf>
    <xf numFmtId="165" fontId="4" fillId="6" borderId="0" xfId="7" applyNumberFormat="1" applyFont="1" applyFill="1" applyBorder="1" applyAlignment="1">
      <alignment horizontal="right"/>
    </xf>
    <xf numFmtId="165" fontId="13" fillId="8" borderId="0" xfId="7" applyNumberFormat="1" applyFont="1" applyFill="1" applyBorder="1" applyAlignment="1">
      <alignment horizontal="right"/>
    </xf>
    <xf numFmtId="165" fontId="13" fillId="8" borderId="0" xfId="7" quotePrefix="1" applyNumberFormat="1" applyFont="1" applyFill="1" applyBorder="1" applyAlignment="1">
      <alignment horizontal="right"/>
    </xf>
    <xf numFmtId="165" fontId="13" fillId="3" borderId="0" xfId="7" quotePrefix="1" applyNumberFormat="1" applyFont="1" applyFill="1" applyBorder="1" applyAlignment="1">
      <alignment horizontal="right"/>
    </xf>
    <xf numFmtId="0" fontId="4" fillId="6" borderId="2" xfId="0" applyFont="1" applyFill="1" applyBorder="1" applyAlignment="1">
      <alignment horizontal="left" vertical="top"/>
    </xf>
    <xf numFmtId="166" fontId="4" fillId="5" borderId="2" xfId="4" applyNumberFormat="1" applyFont="1" applyFill="1" applyBorder="1" applyAlignment="1">
      <alignment horizontal="left"/>
    </xf>
    <xf numFmtId="165" fontId="4" fillId="5" borderId="2" xfId="7" applyNumberFormat="1" applyFont="1" applyFill="1" applyBorder="1" applyAlignment="1">
      <alignment horizontal="left"/>
    </xf>
    <xf numFmtId="166" fontId="4" fillId="6" borderId="0" xfId="4" applyNumberFormat="1" applyFont="1" applyFill="1" applyAlignment="1">
      <alignment horizontal="left"/>
    </xf>
    <xf numFmtId="165" fontId="4" fillId="6" borderId="0" xfId="7" applyNumberFormat="1" applyFont="1" applyFill="1" applyAlignment="1">
      <alignment horizontal="left"/>
    </xf>
    <xf numFmtId="0" fontId="4" fillId="10" borderId="0" xfId="4" applyFont="1" applyFill="1" applyAlignment="1">
      <alignment horizontal="left"/>
    </xf>
    <xf numFmtId="166" fontId="4" fillId="10" borderId="0" xfId="4" applyNumberFormat="1" applyFont="1" applyFill="1" applyAlignment="1">
      <alignment horizontal="left"/>
    </xf>
    <xf numFmtId="0" fontId="4" fillId="10" borderId="1" xfId="4" applyFont="1" applyFill="1" applyBorder="1" applyAlignment="1">
      <alignment horizontal="left"/>
    </xf>
    <xf numFmtId="166" fontId="4" fillId="10" borderId="1" xfId="4" applyNumberFormat="1" applyFont="1" applyFill="1" applyBorder="1" applyAlignment="1">
      <alignment horizontal="left"/>
    </xf>
    <xf numFmtId="165" fontId="4" fillId="10" borderId="1" xfId="7" applyNumberFormat="1" applyFont="1" applyFill="1" applyBorder="1" applyAlignment="1">
      <alignment horizontal="left"/>
    </xf>
    <xf numFmtId="0" fontId="4" fillId="9" borderId="0" xfId="4" applyFont="1" applyFill="1" applyAlignment="1">
      <alignment horizontal="left"/>
    </xf>
    <xf numFmtId="166" fontId="4" fillId="9" borderId="0" xfId="4" applyNumberFormat="1" applyFont="1" applyFill="1" applyAlignment="1">
      <alignment horizontal="left"/>
    </xf>
    <xf numFmtId="165" fontId="4" fillId="9" borderId="0" xfId="7" applyNumberFormat="1" applyFont="1" applyFill="1" applyAlignment="1">
      <alignment horizontal="left"/>
    </xf>
    <xf numFmtId="0" fontId="13" fillId="3" borderId="0" xfId="0" applyFont="1" applyFill="1" applyAlignment="1">
      <alignment horizontal="center" wrapText="1"/>
    </xf>
    <xf numFmtId="0" fontId="13" fillId="3" borderId="6" xfId="0" applyFont="1" applyFill="1" applyBorder="1" applyAlignment="1">
      <alignment horizontal="center" wrapText="1"/>
    </xf>
    <xf numFmtId="164" fontId="4" fillId="6" borderId="0" xfId="0" applyNumberFormat="1" applyFont="1" applyFill="1" applyBorder="1" applyAlignment="1">
      <alignment horizontal="right"/>
    </xf>
    <xf numFmtId="0" fontId="4" fillId="6" borderId="0" xfId="0" applyFont="1" applyFill="1" applyBorder="1"/>
    <xf numFmtId="2" fontId="4" fillId="6" borderId="0" xfId="0" applyNumberFormat="1" applyFont="1" applyFill="1" applyBorder="1" applyAlignment="1">
      <alignment horizontal="left"/>
    </xf>
    <xf numFmtId="164" fontId="4" fillId="6" borderId="0" xfId="0" applyNumberFormat="1" applyFont="1" applyFill="1" applyBorder="1" applyAlignment="1">
      <alignment horizontal="left"/>
    </xf>
    <xf numFmtId="1" fontId="4" fillId="6" borderId="0" xfId="0" applyNumberFormat="1" applyFont="1" applyFill="1" applyBorder="1" applyAlignment="1">
      <alignment horizontal="right"/>
    </xf>
    <xf numFmtId="0" fontId="4" fillId="6" borderId="0" xfId="0" applyFont="1" applyFill="1" applyBorder="1" applyAlignment="1">
      <alignment horizontal="left"/>
    </xf>
    <xf numFmtId="2" fontId="4" fillId="6" borderId="0" xfId="0" applyNumberFormat="1" applyFont="1" applyFill="1" applyBorder="1" applyAlignment="1">
      <alignment horizontal="right"/>
    </xf>
    <xf numFmtId="164" fontId="4" fillId="6" borderId="0" xfId="0" applyNumberFormat="1" applyFont="1" applyFill="1" applyBorder="1" applyAlignment="1">
      <alignment horizontal="center"/>
    </xf>
    <xf numFmtId="0" fontId="0" fillId="5" borderId="0" xfId="0" applyFill="1"/>
    <xf numFmtId="0" fontId="0" fillId="6" borderId="0" xfId="0" applyFill="1"/>
    <xf numFmtId="0" fontId="0" fillId="6" borderId="1" xfId="0" applyFill="1" applyBorder="1"/>
    <xf numFmtId="0" fontId="4" fillId="6" borderId="1" xfId="0" applyFont="1" applyFill="1" applyBorder="1"/>
    <xf numFmtId="164" fontId="4" fillId="6" borderId="8" xfId="0" applyNumberFormat="1" applyFont="1" applyFill="1" applyBorder="1" applyAlignment="1">
      <alignment horizontal="right"/>
    </xf>
    <xf numFmtId="2" fontId="4" fillId="6" borderId="1" xfId="0" applyNumberFormat="1" applyFont="1" applyFill="1" applyBorder="1" applyAlignment="1">
      <alignment horizontal="left"/>
    </xf>
    <xf numFmtId="164" fontId="4" fillId="6" borderId="1" xfId="0" applyNumberFormat="1" applyFont="1" applyFill="1" applyBorder="1" applyAlignment="1">
      <alignment horizontal="right"/>
    </xf>
    <xf numFmtId="1" fontId="4" fillId="6" borderId="8" xfId="0" applyNumberFormat="1" applyFont="1" applyFill="1" applyBorder="1" applyAlignment="1">
      <alignment horizontal="right"/>
    </xf>
    <xf numFmtId="1" fontId="4" fillId="6" borderId="1" xfId="0" applyNumberFormat="1" applyFont="1" applyFill="1" applyBorder="1" applyAlignment="1">
      <alignment horizontal="right"/>
    </xf>
    <xf numFmtId="164" fontId="4" fillId="6" borderId="1" xfId="0" applyNumberFormat="1" applyFont="1" applyFill="1" applyBorder="1" applyAlignment="1">
      <alignment horizontal="left"/>
    </xf>
    <xf numFmtId="165" fontId="4" fillId="6" borderId="8" xfId="7" applyNumberFormat="1" applyFont="1" applyFill="1" applyBorder="1" applyAlignment="1">
      <alignment horizontal="right"/>
    </xf>
    <xf numFmtId="0" fontId="4" fillId="6" borderId="1" xfId="0" applyFont="1" applyFill="1" applyBorder="1" applyAlignment="1">
      <alignment horizontal="left"/>
    </xf>
    <xf numFmtId="165" fontId="4" fillId="6" borderId="1" xfId="7" applyNumberFormat="1" applyFont="1" applyFill="1" applyBorder="1" applyAlignment="1">
      <alignment horizontal="right"/>
    </xf>
    <xf numFmtId="165" fontId="4" fillId="6" borderId="8" xfId="7" applyNumberFormat="1" applyFont="1" applyFill="1" applyBorder="1" applyAlignment="1">
      <alignment horizontal="center"/>
    </xf>
    <xf numFmtId="1" fontId="4" fillId="6" borderId="1" xfId="0" applyNumberFormat="1" applyFont="1" applyFill="1" applyBorder="1" applyAlignment="1">
      <alignment horizontal="left"/>
    </xf>
    <xf numFmtId="164" fontId="4" fillId="6" borderId="8" xfId="0" applyNumberFormat="1" applyFont="1" applyFill="1" applyBorder="1" applyAlignment="1">
      <alignment horizontal="center"/>
    </xf>
    <xf numFmtId="164" fontId="4" fillId="6" borderId="1" xfId="0" applyNumberFormat="1" applyFont="1" applyFill="1" applyBorder="1" applyAlignment="1">
      <alignment horizontal="center"/>
    </xf>
    <xf numFmtId="2" fontId="4" fillId="6" borderId="8" xfId="0" applyNumberFormat="1" applyFont="1" applyFill="1" applyBorder="1" applyAlignment="1">
      <alignment horizontal="right"/>
    </xf>
    <xf numFmtId="2" fontId="4" fillId="6" borderId="1" xfId="0" applyNumberFormat="1" applyFont="1" applyFill="1" applyBorder="1" applyAlignment="1">
      <alignment horizontal="right"/>
    </xf>
    <xf numFmtId="0" fontId="4" fillId="5" borderId="0" xfId="0" applyFont="1" applyFill="1" applyBorder="1"/>
    <xf numFmtId="0" fontId="0" fillId="5" borderId="0" xfId="0" applyFill="1" applyBorder="1"/>
    <xf numFmtId="2" fontId="4" fillId="5" borderId="0" xfId="0" applyNumberFormat="1" applyFont="1" applyFill="1" applyBorder="1" applyAlignment="1">
      <alignment horizontal="left"/>
    </xf>
    <xf numFmtId="164" fontId="4" fillId="5" borderId="0" xfId="0" applyNumberFormat="1" applyFont="1" applyFill="1" applyBorder="1" applyAlignment="1">
      <alignment horizontal="right"/>
    </xf>
    <xf numFmtId="164" fontId="4" fillId="5" borderId="0" xfId="0" applyNumberFormat="1" applyFont="1" applyFill="1" applyBorder="1" applyAlignment="1">
      <alignment horizontal="left"/>
    </xf>
    <xf numFmtId="1" fontId="4" fillId="5" borderId="0" xfId="0" applyNumberFormat="1" applyFont="1" applyFill="1" applyBorder="1" applyAlignment="1">
      <alignment horizontal="right"/>
    </xf>
    <xf numFmtId="0" fontId="4" fillId="5" borderId="0" xfId="0" applyFont="1" applyFill="1" applyBorder="1" applyAlignment="1">
      <alignment horizontal="left"/>
    </xf>
    <xf numFmtId="164" fontId="4" fillId="5" borderId="0" xfId="0" applyNumberFormat="1" applyFont="1" applyFill="1" applyBorder="1" applyAlignment="1">
      <alignment horizontal="center"/>
    </xf>
    <xf numFmtId="2" fontId="4" fillId="5" borderId="0" xfId="0" applyNumberFormat="1" applyFont="1" applyFill="1" applyBorder="1" applyAlignment="1">
      <alignment horizontal="right"/>
    </xf>
    <xf numFmtId="0" fontId="0" fillId="6" borderId="0" xfId="0" applyFill="1" applyBorder="1"/>
    <xf numFmtId="0" fontId="4" fillId="9" borderId="0" xfId="0" applyFont="1" applyFill="1"/>
    <xf numFmtId="0" fontId="0" fillId="9" borderId="0" xfId="0" applyFill="1"/>
    <xf numFmtId="164" fontId="4" fillId="9" borderId="6" xfId="0" applyNumberFormat="1" applyFont="1" applyFill="1" applyBorder="1" applyAlignment="1">
      <alignment horizontal="right"/>
    </xf>
    <xf numFmtId="2" fontId="4" fillId="9" borderId="0" xfId="0" applyNumberFormat="1" applyFont="1" applyFill="1" applyAlignment="1">
      <alignment horizontal="left"/>
    </xf>
    <xf numFmtId="164" fontId="4" fillId="9" borderId="0" xfId="0" applyNumberFormat="1" applyFont="1" applyFill="1" applyAlignment="1">
      <alignment horizontal="right"/>
    </xf>
    <xf numFmtId="1" fontId="4" fillId="9" borderId="6" xfId="0" applyNumberFormat="1" applyFont="1" applyFill="1" applyBorder="1" applyAlignment="1">
      <alignment horizontal="right"/>
    </xf>
    <xf numFmtId="1" fontId="4" fillId="9" borderId="0" xfId="0" applyNumberFormat="1" applyFont="1" applyFill="1" applyAlignment="1">
      <alignment horizontal="right"/>
    </xf>
    <xf numFmtId="164" fontId="4" fillId="9" borderId="0" xfId="0" applyNumberFormat="1" applyFont="1" applyFill="1" applyAlignment="1">
      <alignment horizontal="left"/>
    </xf>
    <xf numFmtId="165" fontId="4" fillId="9" borderId="6" xfId="7" applyNumberFormat="1" applyFont="1" applyFill="1" applyBorder="1" applyAlignment="1">
      <alignment horizontal="right"/>
    </xf>
    <xf numFmtId="0" fontId="4" fillId="9" borderId="0" xfId="0" applyFont="1" applyFill="1" applyAlignment="1">
      <alignment horizontal="left"/>
    </xf>
    <xf numFmtId="165" fontId="4" fillId="9" borderId="0" xfId="7" applyNumberFormat="1" applyFont="1" applyFill="1" applyBorder="1" applyAlignment="1">
      <alignment horizontal="right"/>
    </xf>
    <xf numFmtId="165" fontId="4" fillId="9" borderId="6" xfId="7" applyNumberFormat="1" applyFont="1" applyFill="1" applyBorder="1" applyAlignment="1">
      <alignment horizontal="center"/>
    </xf>
    <xf numFmtId="0" fontId="4" fillId="9" borderId="0" xfId="0" applyFont="1" applyFill="1" applyBorder="1"/>
    <xf numFmtId="0" fontId="0" fillId="9" borderId="0" xfId="0" applyFill="1" applyBorder="1"/>
    <xf numFmtId="2" fontId="4" fillId="9" borderId="0" xfId="0" applyNumberFormat="1" applyFont="1" applyFill="1" applyBorder="1" applyAlignment="1">
      <alignment horizontal="left"/>
    </xf>
    <xf numFmtId="164" fontId="4" fillId="9" borderId="0" xfId="0" applyNumberFormat="1" applyFont="1" applyFill="1" applyBorder="1" applyAlignment="1">
      <alignment horizontal="right"/>
    </xf>
    <xf numFmtId="1" fontId="4" fillId="9" borderId="0" xfId="0" applyNumberFormat="1" applyFont="1" applyFill="1" applyBorder="1" applyAlignment="1">
      <alignment horizontal="right"/>
    </xf>
    <xf numFmtId="164" fontId="4" fillId="9" borderId="0" xfId="0" applyNumberFormat="1" applyFont="1" applyFill="1" applyBorder="1" applyAlignment="1">
      <alignment horizontal="left"/>
    </xf>
    <xf numFmtId="0" fontId="4" fillId="9" borderId="0" xfId="0" applyFont="1" applyFill="1" applyBorder="1" applyAlignment="1">
      <alignment horizontal="left"/>
    </xf>
    <xf numFmtId="1" fontId="4" fillId="9" borderId="0" xfId="0" applyNumberFormat="1" applyFont="1" applyFill="1" applyAlignment="1">
      <alignment horizontal="left"/>
    </xf>
    <xf numFmtId="164" fontId="4" fillId="9" borderId="6" xfId="0" applyNumberFormat="1" applyFont="1" applyFill="1" applyBorder="1" applyAlignment="1">
      <alignment horizontal="center"/>
    </xf>
    <xf numFmtId="2" fontId="4" fillId="9" borderId="6" xfId="0" applyNumberFormat="1" applyFont="1" applyFill="1" applyBorder="1" applyAlignment="1">
      <alignment horizontal="right"/>
    </xf>
    <xf numFmtId="164" fontId="4" fillId="9" borderId="0" xfId="0" applyNumberFormat="1" applyFont="1" applyFill="1" applyBorder="1" applyAlignment="1">
      <alignment horizontal="center"/>
    </xf>
    <xf numFmtId="2" fontId="4" fillId="9" borderId="0" xfId="0" applyNumberFormat="1" applyFont="1" applyFill="1" applyBorder="1" applyAlignment="1">
      <alignment horizontal="right"/>
    </xf>
    <xf numFmtId="165" fontId="4" fillId="10" borderId="0" xfId="7" applyNumberFormat="1" applyFont="1" applyFill="1" applyAlignment="1">
      <alignment horizontal="right"/>
    </xf>
    <xf numFmtId="0" fontId="13" fillId="3" borderId="9" xfId="0" applyFont="1" applyFill="1" applyBorder="1" applyAlignment="1">
      <alignment horizontal="left"/>
    </xf>
    <xf numFmtId="1" fontId="13" fillId="3" borderId="10" xfId="0" applyNumberFormat="1" applyFont="1" applyFill="1" applyBorder="1" applyAlignment="1">
      <alignment horizontal="right"/>
    </xf>
    <xf numFmtId="2" fontId="13" fillId="3" borderId="9" xfId="0" applyNumberFormat="1" applyFont="1" applyFill="1" applyBorder="1" applyAlignment="1">
      <alignment horizontal="right"/>
    </xf>
    <xf numFmtId="1" fontId="13" fillId="3" borderId="9" xfId="0" applyNumberFormat="1" applyFont="1" applyFill="1" applyBorder="1" applyAlignment="1">
      <alignment horizontal="right"/>
    </xf>
    <xf numFmtId="2" fontId="13" fillId="3" borderId="11" xfId="0" applyNumberFormat="1" applyFont="1" applyFill="1" applyBorder="1" applyAlignment="1">
      <alignment horizontal="right"/>
    </xf>
    <xf numFmtId="164" fontId="13" fillId="3" borderId="9" xfId="0" applyNumberFormat="1" applyFont="1" applyFill="1" applyBorder="1" applyAlignment="1">
      <alignment horizontal="center"/>
    </xf>
    <xf numFmtId="165" fontId="13" fillId="3" borderId="10" xfId="7" quotePrefix="1" applyNumberFormat="1" applyFont="1" applyFill="1" applyBorder="1" applyAlignment="1">
      <alignment horizontal="right"/>
    </xf>
    <xf numFmtId="1" fontId="13" fillId="3" borderId="9" xfId="0" quotePrefix="1" applyNumberFormat="1" applyFont="1" applyFill="1" applyBorder="1" applyAlignment="1">
      <alignment horizontal="right"/>
    </xf>
    <xf numFmtId="165" fontId="13" fillId="3" borderId="9" xfId="7" quotePrefix="1" applyNumberFormat="1" applyFont="1" applyFill="1" applyBorder="1" applyAlignment="1">
      <alignment horizontal="right"/>
    </xf>
    <xf numFmtId="1" fontId="13" fillId="3" borderId="11" xfId="0" quotePrefix="1" applyNumberFormat="1" applyFont="1" applyFill="1" applyBorder="1" applyAlignment="1">
      <alignment horizontal="right"/>
    </xf>
    <xf numFmtId="1" fontId="13" fillId="3" borderId="10" xfId="0" quotePrefix="1" applyNumberFormat="1" applyFont="1" applyFill="1" applyBorder="1" applyAlignment="1">
      <alignment horizontal="right"/>
    </xf>
    <xf numFmtId="2" fontId="13" fillId="3" borderId="9" xfId="0" quotePrefix="1" applyNumberFormat="1" applyFont="1" applyFill="1" applyBorder="1" applyAlignment="1">
      <alignment horizontal="right"/>
    </xf>
    <xf numFmtId="2" fontId="13" fillId="3" borderId="11" xfId="0" quotePrefix="1" applyNumberFormat="1" applyFont="1" applyFill="1" applyBorder="1" applyAlignment="1">
      <alignment horizontal="right"/>
    </xf>
    <xf numFmtId="164" fontId="13" fillId="3" borderId="9" xfId="0" quotePrefix="1" applyNumberFormat="1" applyFont="1" applyFill="1" applyBorder="1" applyAlignment="1">
      <alignment horizontal="right"/>
    </xf>
    <xf numFmtId="0" fontId="6" fillId="2" borderId="0" xfId="0" applyFont="1" applyFill="1" applyBorder="1"/>
    <xf numFmtId="0" fontId="6" fillId="2" borderId="0" xfId="0" applyFont="1" applyFill="1" applyBorder="1" applyAlignment="1">
      <alignment horizontal="left"/>
    </xf>
    <xf numFmtId="0" fontId="13" fillId="7" borderId="9" xfId="0" applyFont="1" applyFill="1" applyBorder="1" applyAlignment="1">
      <alignment horizontal="left"/>
    </xf>
    <xf numFmtId="1" fontId="13" fillId="7" borderId="10" xfId="0" applyNumberFormat="1" applyFont="1" applyFill="1" applyBorder="1" applyAlignment="1">
      <alignment horizontal="right"/>
    </xf>
    <xf numFmtId="1" fontId="13" fillId="7" borderId="9" xfId="0" applyNumberFormat="1" applyFont="1" applyFill="1" applyBorder="1" applyAlignment="1">
      <alignment horizontal="left"/>
    </xf>
    <xf numFmtId="1" fontId="13" fillId="7" borderId="9" xfId="0" applyNumberFormat="1" applyFont="1" applyFill="1" applyBorder="1" applyAlignment="1">
      <alignment horizontal="right"/>
    </xf>
    <xf numFmtId="1" fontId="13" fillId="7" borderId="11" xfId="0" applyNumberFormat="1" applyFont="1" applyFill="1" applyBorder="1"/>
    <xf numFmtId="1" fontId="13" fillId="7" borderId="9" xfId="0" applyNumberFormat="1" applyFont="1" applyFill="1" applyBorder="1"/>
    <xf numFmtId="0" fontId="6" fillId="0" borderId="0" xfId="0" applyFont="1" applyBorder="1" applyAlignment="1">
      <alignment horizontal="center"/>
    </xf>
    <xf numFmtId="1" fontId="13" fillId="8" borderId="0" xfId="0" quotePrefix="1" applyNumberFormat="1" applyFont="1" applyFill="1" applyAlignment="1">
      <alignment horizontal="left"/>
    </xf>
    <xf numFmtId="1" fontId="13" fillId="3" borderId="0" xfId="0" quotePrefix="1" applyNumberFormat="1" applyFont="1" applyFill="1" applyAlignment="1">
      <alignment horizontal="left"/>
    </xf>
    <xf numFmtId="1" fontId="13" fillId="3" borderId="9" xfId="0" quotePrefix="1" applyNumberFormat="1" applyFont="1" applyFill="1" applyBorder="1" applyAlignment="1">
      <alignment horizontal="left"/>
    </xf>
    <xf numFmtId="164" fontId="13" fillId="8" borderId="0" xfId="0" quotePrefix="1" applyNumberFormat="1" applyFont="1" applyFill="1" applyAlignment="1">
      <alignment horizontal="left"/>
    </xf>
    <xf numFmtId="164" fontId="13" fillId="3" borderId="0" xfId="0" quotePrefix="1" applyNumberFormat="1" applyFont="1" applyFill="1" applyAlignment="1">
      <alignment horizontal="left"/>
    </xf>
    <xf numFmtId="0" fontId="6" fillId="0" borderId="0" xfId="0" applyFont="1" applyAlignment="1">
      <alignment horizontal="right"/>
    </xf>
    <xf numFmtId="0" fontId="17" fillId="4" borderId="0" xfId="0" applyFont="1" applyFill="1" applyBorder="1"/>
    <xf numFmtId="0" fontId="4" fillId="5" borderId="2" xfId="5" applyNumberFormat="1" applyFont="1" applyFill="1" applyBorder="1" applyAlignment="1"/>
    <xf numFmtId="0" fontId="4" fillId="5" borderId="2" xfId="0" applyFont="1" applyFill="1" applyBorder="1"/>
    <xf numFmtId="0" fontId="1" fillId="5" borderId="2" xfId="1" applyFont="1" applyFill="1" applyBorder="1" applyAlignment="1"/>
    <xf numFmtId="0" fontId="4" fillId="6" borderId="1" xfId="5" applyNumberFormat="1" applyFont="1" applyFill="1" applyBorder="1" applyAlignment="1"/>
    <xf numFmtId="0" fontId="1" fillId="6" borderId="1" xfId="1" applyFont="1" applyFill="1" applyBorder="1" applyAlignment="1"/>
    <xf numFmtId="0" fontId="4" fillId="5" borderId="0" xfId="2" applyNumberFormat="1" applyFont="1" applyFill="1" applyBorder="1" applyAlignment="1">
      <alignment horizontal="left"/>
    </xf>
    <xf numFmtId="0" fontId="4" fillId="5" borderId="2" xfId="2" applyNumberFormat="1" applyFont="1" applyFill="1" applyBorder="1" applyAlignment="1">
      <alignment horizontal="left"/>
    </xf>
    <xf numFmtId="0" fontId="4" fillId="5" borderId="2" xfId="2" applyNumberFormat="1" applyFont="1" applyFill="1" applyBorder="1" applyAlignment="1">
      <alignment horizontal="center"/>
    </xf>
    <xf numFmtId="0" fontId="4" fillId="10" borderId="0" xfId="2" applyNumberFormat="1" applyFont="1" applyFill="1" applyBorder="1" applyAlignment="1">
      <alignment horizontal="center"/>
    </xf>
    <xf numFmtId="0" fontId="4" fillId="6" borderId="0" xfId="2" applyNumberFormat="1" applyFont="1" applyFill="1" applyBorder="1" applyAlignment="1">
      <alignment horizontal="left"/>
    </xf>
    <xf numFmtId="0" fontId="4" fillId="6" borderId="0" xfId="2" applyNumberFormat="1" applyFont="1" applyFill="1" applyBorder="1" applyAlignment="1">
      <alignment horizontal="center"/>
    </xf>
    <xf numFmtId="0" fontId="4" fillId="5" borderId="0" xfId="2" applyNumberFormat="1" applyFont="1" applyFill="1" applyBorder="1" applyAlignment="1">
      <alignment horizontal="center"/>
    </xf>
    <xf numFmtId="0" fontId="4" fillId="6" borderId="1" xfId="2" applyNumberFormat="1" applyFont="1" applyFill="1" applyBorder="1" applyAlignment="1">
      <alignment horizontal="left"/>
    </xf>
    <xf numFmtId="0" fontId="4" fillId="6" borderId="1" xfId="2" applyNumberFormat="1" applyFont="1" applyFill="1" applyBorder="1" applyAlignment="1">
      <alignment horizontal="center"/>
    </xf>
    <xf numFmtId="0" fontId="4" fillId="5" borderId="2" xfId="6" applyNumberFormat="1" applyFont="1" applyFill="1" applyBorder="1" applyAlignment="1">
      <alignment horizontal="left" vertical="top"/>
    </xf>
    <xf numFmtId="0" fontId="4" fillId="5" borderId="2" xfId="6" applyNumberFormat="1" applyFont="1" applyFill="1" applyBorder="1" applyAlignment="1">
      <alignment vertical="top"/>
    </xf>
    <xf numFmtId="0" fontId="11" fillId="5" borderId="2" xfId="6" applyNumberFormat="1" applyFont="1" applyFill="1" applyBorder="1" applyAlignment="1">
      <alignment vertical="top" wrapText="1"/>
    </xf>
    <xf numFmtId="0" fontId="4" fillId="9" borderId="12" xfId="0" applyFont="1" applyFill="1" applyBorder="1"/>
    <xf numFmtId="0" fontId="3" fillId="9" borderId="12" xfId="0" applyFont="1" applyFill="1" applyBorder="1" applyAlignment="1">
      <alignment vertical="top"/>
    </xf>
    <xf numFmtId="0" fontId="4" fillId="5" borderId="13" xfId="0" applyFont="1" applyFill="1" applyBorder="1" applyAlignment="1">
      <alignment vertical="top"/>
    </xf>
    <xf numFmtId="0" fontId="11" fillId="5" borderId="13" xfId="0" applyFont="1" applyFill="1" applyBorder="1" applyAlignment="1">
      <alignment vertical="top" wrapText="1"/>
    </xf>
    <xf numFmtId="0" fontId="4" fillId="10" borderId="2" xfId="2" applyNumberFormat="1" applyFont="1" applyFill="1" applyBorder="1" applyAlignment="1">
      <alignment horizontal="center"/>
    </xf>
    <xf numFmtId="0" fontId="4" fillId="10" borderId="2" xfId="0" applyFont="1" applyFill="1" applyBorder="1"/>
    <xf numFmtId="0" fontId="4" fillId="10" borderId="2" xfId="0" applyFont="1" applyFill="1" applyBorder="1" applyAlignment="1">
      <alignment horizontal="left"/>
    </xf>
    <xf numFmtId="0" fontId="0" fillId="10" borderId="2" xfId="0" applyFill="1" applyBorder="1"/>
    <xf numFmtId="164" fontId="4" fillId="10" borderId="14" xfId="0" applyNumberFormat="1" applyFont="1" applyFill="1" applyBorder="1" applyAlignment="1">
      <alignment horizontal="right"/>
    </xf>
    <xf numFmtId="2" fontId="4" fillId="10" borderId="2" xfId="0" applyNumberFormat="1" applyFont="1" applyFill="1" applyBorder="1" applyAlignment="1">
      <alignment horizontal="left"/>
    </xf>
    <xf numFmtId="164" fontId="4" fillId="10" borderId="2" xfId="0" applyNumberFormat="1" applyFont="1" applyFill="1" applyBorder="1" applyAlignment="1">
      <alignment horizontal="right"/>
    </xf>
    <xf numFmtId="164" fontId="4" fillId="10" borderId="14" xfId="0" applyNumberFormat="1" applyFont="1" applyFill="1" applyBorder="1" applyAlignment="1">
      <alignment horizontal="center"/>
    </xf>
    <xf numFmtId="164" fontId="4" fillId="10" borderId="2" xfId="0" applyNumberFormat="1" applyFont="1" applyFill="1" applyBorder="1" applyAlignment="1">
      <alignment horizontal="center"/>
    </xf>
    <xf numFmtId="2" fontId="4" fillId="10" borderId="14" xfId="0" applyNumberFormat="1" applyFont="1" applyFill="1" applyBorder="1" applyAlignment="1">
      <alignment horizontal="right"/>
    </xf>
    <xf numFmtId="2" fontId="4" fillId="10" borderId="2" xfId="0" applyNumberFormat="1" applyFont="1" applyFill="1" applyBorder="1" applyAlignment="1">
      <alignment horizontal="right"/>
    </xf>
    <xf numFmtId="1" fontId="4" fillId="10" borderId="14" xfId="0" applyNumberFormat="1" applyFont="1" applyFill="1" applyBorder="1" applyAlignment="1">
      <alignment horizontal="right"/>
    </xf>
    <xf numFmtId="1" fontId="4" fillId="10" borderId="2" xfId="0" applyNumberFormat="1" applyFont="1" applyFill="1" applyBorder="1" applyAlignment="1">
      <alignment horizontal="right"/>
    </xf>
    <xf numFmtId="164" fontId="4" fillId="10" borderId="2" xfId="0" applyNumberFormat="1" applyFont="1" applyFill="1" applyBorder="1" applyAlignment="1">
      <alignment horizontal="left"/>
    </xf>
    <xf numFmtId="165" fontId="4" fillId="10" borderId="14" xfId="7" applyNumberFormat="1" applyFont="1" applyFill="1" applyBorder="1" applyAlignment="1">
      <alignment horizontal="right"/>
    </xf>
    <xf numFmtId="165" fontId="4" fillId="10" borderId="2" xfId="7" applyNumberFormat="1" applyFont="1" applyFill="1" applyBorder="1" applyAlignment="1">
      <alignment horizontal="right"/>
    </xf>
    <xf numFmtId="165" fontId="4" fillId="10" borderId="14" xfId="7" applyNumberFormat="1" applyFont="1" applyFill="1" applyBorder="1" applyAlignment="1">
      <alignment horizontal="center"/>
    </xf>
    <xf numFmtId="1" fontId="4" fillId="10" borderId="2" xfId="0" applyNumberFormat="1" applyFont="1" applyFill="1" applyBorder="1" applyAlignment="1">
      <alignment horizontal="left"/>
    </xf>
    <xf numFmtId="0" fontId="3" fillId="0" borderId="0" xfId="4" applyFont="1" applyAlignment="1">
      <alignment horizontal="left" vertical="top" wrapText="1"/>
    </xf>
    <xf numFmtId="0" fontId="4" fillId="0" borderId="3" xfId="4" applyFont="1" applyBorder="1" applyAlignment="1">
      <alignment horizontal="left" wrapText="1"/>
    </xf>
    <xf numFmtId="0" fontId="4" fillId="0" borderId="0" xfId="4" applyFont="1" applyAlignment="1">
      <alignment horizontal="left" wrapText="1"/>
    </xf>
    <xf numFmtId="0" fontId="3" fillId="2" borderId="1" xfId="0" applyFont="1" applyFill="1" applyBorder="1" applyAlignment="1">
      <alignment horizontal="left" wrapText="1"/>
    </xf>
    <xf numFmtId="0" fontId="13" fillId="3" borderId="4" xfId="0" applyFont="1" applyFill="1" applyBorder="1" applyAlignment="1">
      <alignment horizontal="center" wrapText="1"/>
    </xf>
    <xf numFmtId="0" fontId="13" fillId="3" borderId="3" xfId="0" applyFont="1" applyFill="1" applyBorder="1" applyAlignment="1">
      <alignment horizontal="center" wrapText="1"/>
    </xf>
    <xf numFmtId="0" fontId="13" fillId="7" borderId="6" xfId="0" applyFont="1" applyFill="1" applyBorder="1" applyAlignment="1">
      <alignment horizontal="center" wrapText="1"/>
    </xf>
    <xf numFmtId="0" fontId="13" fillId="7" borderId="0" xfId="0" applyFont="1" applyFill="1" applyAlignment="1">
      <alignment horizontal="center" wrapText="1"/>
    </xf>
    <xf numFmtId="0" fontId="13" fillId="7" borderId="7" xfId="0" applyFont="1" applyFill="1" applyBorder="1" applyAlignment="1">
      <alignment horizontal="center" wrapText="1"/>
    </xf>
    <xf numFmtId="0" fontId="13" fillId="3" borderId="5" xfId="0" applyFont="1" applyFill="1" applyBorder="1" applyAlignment="1">
      <alignment horizontal="center" wrapText="1"/>
    </xf>
    <xf numFmtId="0" fontId="13" fillId="3" borderId="4" xfId="0" quotePrefix="1" applyFont="1" applyFill="1" applyBorder="1" applyAlignment="1">
      <alignment horizontal="center" wrapText="1"/>
    </xf>
    <xf numFmtId="0" fontId="13" fillId="3" borderId="3" xfId="0" quotePrefix="1" applyFont="1" applyFill="1" applyBorder="1" applyAlignment="1">
      <alignment horizontal="center" wrapText="1"/>
    </xf>
    <xf numFmtId="0" fontId="13" fillId="3" borderId="5" xfId="0" quotePrefix="1" applyFont="1" applyFill="1" applyBorder="1" applyAlignment="1">
      <alignment horizontal="center" wrapText="1"/>
    </xf>
    <xf numFmtId="164" fontId="13" fillId="3" borderId="4" xfId="0" applyNumberFormat="1" applyFont="1" applyFill="1" applyBorder="1" applyAlignment="1">
      <alignment horizontal="center" wrapText="1"/>
    </xf>
    <xf numFmtId="164" fontId="13" fillId="3" borderId="3" xfId="0" applyNumberFormat="1" applyFont="1" applyFill="1" applyBorder="1" applyAlignment="1">
      <alignment horizontal="center" wrapText="1"/>
    </xf>
    <xf numFmtId="164" fontId="13" fillId="3" borderId="5" xfId="0" applyNumberFormat="1" applyFont="1" applyFill="1" applyBorder="1" applyAlignment="1">
      <alignment horizontal="center" wrapText="1"/>
    </xf>
    <xf numFmtId="2" fontId="13" fillId="3" borderId="4" xfId="0" applyNumberFormat="1" applyFont="1" applyFill="1" applyBorder="1" applyAlignment="1">
      <alignment horizontal="center" wrapText="1"/>
    </xf>
    <xf numFmtId="2" fontId="13" fillId="3" borderId="3" xfId="0" applyNumberFormat="1" applyFont="1" applyFill="1" applyBorder="1" applyAlignment="1">
      <alignment horizontal="center" wrapText="1"/>
    </xf>
    <xf numFmtId="0" fontId="13" fillId="3" borderId="0" xfId="0" applyFont="1" applyFill="1" applyAlignment="1">
      <alignment horizontal="center" wrapText="1"/>
    </xf>
    <xf numFmtId="0" fontId="13" fillId="3" borderId="6" xfId="0" applyFont="1" applyFill="1" applyBorder="1" applyAlignment="1">
      <alignment horizontal="center" wrapText="1"/>
    </xf>
    <xf numFmtId="0" fontId="13" fillId="3" borderId="7" xfId="0" applyFont="1" applyFill="1" applyBorder="1" applyAlignment="1">
      <alignment horizontal="center" wrapText="1"/>
    </xf>
    <xf numFmtId="0" fontId="6" fillId="2" borderId="0" xfId="0" applyFont="1" applyFill="1" applyAlignment="1">
      <alignment horizontal="left"/>
    </xf>
    <xf numFmtId="0" fontId="3" fillId="2" borderId="1" xfId="0" applyFont="1" applyFill="1" applyBorder="1" applyAlignment="1">
      <alignment wrapText="1"/>
    </xf>
    <xf numFmtId="0" fontId="3" fillId="0" borderId="0" xfId="2" applyFont="1" applyAlignment="1">
      <alignment horizontal="left" wrapText="1"/>
    </xf>
    <xf numFmtId="0" fontId="3" fillId="2" borderId="1" xfId="3" applyFont="1" applyFill="1" applyBorder="1" applyAlignment="1">
      <alignment horizontal="left"/>
    </xf>
    <xf numFmtId="0" fontId="4" fillId="2" borderId="1" xfId="0" applyFont="1" applyFill="1" applyBorder="1"/>
    <xf numFmtId="0" fontId="3" fillId="0" borderId="0" xfId="5" applyFont="1" applyAlignment="1">
      <alignment horizontal="left" wrapText="1"/>
    </xf>
    <xf numFmtId="0" fontId="4" fillId="0" borderId="0" xfId="0" applyFont="1" applyAlignment="1">
      <alignment wrapText="1"/>
    </xf>
  </cellXfs>
  <cellStyles count="8">
    <cellStyle name="Comma" xfId="7" builtinId="3"/>
    <cellStyle name="Hyperlink" xfId="1" builtinId="8"/>
    <cellStyle name="Normal" xfId="0" builtinId="0"/>
    <cellStyle name="Normal 12" xfId="6" xr:uid="{00000000-0005-0000-0000-000003000000}"/>
    <cellStyle name="Normal_2004 Silage Corn Trials" xfId="2" xr:uid="{00000000-0005-0000-0000-000004000000}"/>
    <cellStyle name="Normal_2007 Corn Tables DRAFT" xfId="3" xr:uid="{00000000-0005-0000-0000-000005000000}"/>
    <cellStyle name="Normal_2007 Corn Tables DRAFT 2" xfId="5" xr:uid="{00000000-0005-0000-0000-000006000000}"/>
    <cellStyle name="Normal_RR3 Soy 2002 Analysis Tables for Pub" xfId="4" xr:uid="{00000000-0005-0000-0000-000007000000}"/>
  </cellStyles>
  <dxfs count="15">
    <dxf>
      <fill>
        <patternFill patternType="solid">
          <fgColor theme="0" tint="-0.34998626667073579"/>
          <bgColor theme="0"/>
        </patternFill>
      </fill>
    </dxf>
    <dxf>
      <fill>
        <patternFill>
          <fgColor theme="0" tint="-0.24994659260841701"/>
          <bgColor theme="0" tint="-4.9989318521683403E-2"/>
        </patternFill>
      </fill>
    </dxf>
    <dxf>
      <fill>
        <patternFill patternType="solid">
          <fgColor theme="0"/>
          <bgColor theme="0"/>
        </patternFill>
      </fill>
    </dxf>
    <dxf>
      <font>
        <b/>
        <color theme="1"/>
      </font>
    </dxf>
    <dxf>
      <font>
        <b/>
        <color theme="1"/>
      </font>
    </dxf>
    <dxf>
      <font>
        <color theme="0" tint="-0.14996795556505021"/>
      </font>
      <fill>
        <patternFill>
          <bgColor theme="0" tint="-0.14996795556505021"/>
        </patternFill>
      </fill>
      <border diagonalUp="0" diagonalDown="0">
        <left/>
        <right/>
        <top/>
        <bottom/>
        <vertical/>
        <horizontal/>
      </border>
    </dxf>
    <dxf>
      <fill>
        <patternFill patternType="solid">
          <fgColor theme="0" tint="-0.14999847407452621"/>
          <bgColor theme="0" tint="-0.14999847407452621"/>
        </patternFill>
      </fill>
      <border>
        <top/>
        <bottom style="thin">
          <color auto="1"/>
        </bottom>
      </border>
    </dxf>
    <dxf>
      <fill>
        <patternFill patternType="solid">
          <fgColor theme="0" tint="-0.34998626667073579"/>
          <bgColor theme="0"/>
        </patternFill>
      </fill>
    </dxf>
    <dxf>
      <fill>
        <patternFill>
          <fgColor theme="0" tint="-0.24994659260841701"/>
          <bgColor theme="0" tint="-4.9989318521683403E-2"/>
        </patternFill>
      </fill>
    </dxf>
    <dxf>
      <fill>
        <patternFill patternType="solid">
          <fgColor theme="0"/>
          <bgColor theme="0"/>
        </patternFill>
      </fill>
    </dxf>
    <dxf>
      <font>
        <b/>
        <color theme="1"/>
      </font>
    </dxf>
    <dxf>
      <font>
        <b/>
        <color theme="1"/>
      </font>
    </dxf>
    <dxf>
      <font>
        <b/>
        <color theme="1"/>
      </font>
      <border>
        <top style="double">
          <color theme="1"/>
        </top>
      </border>
    </dxf>
    <dxf>
      <font>
        <color theme="0"/>
      </font>
      <fill>
        <patternFill patternType="solid">
          <fgColor theme="1" tint="0.499984740745262"/>
          <bgColor theme="0" tint="-0.499984740745262"/>
        </patternFill>
      </fill>
    </dxf>
    <dxf>
      <fill>
        <patternFill patternType="solid">
          <fgColor theme="0" tint="-0.14999847407452621"/>
          <bgColor theme="0" tint="-0.14999847407452621"/>
        </patternFill>
      </fill>
      <border>
        <top/>
        <bottom style="medium">
          <color auto="1"/>
        </bottom>
      </border>
    </dxf>
  </dxfs>
  <tableStyles count="2" defaultTableStyle="TableStyleMedium2" defaultPivotStyle="PivotStyleLight16">
    <tableStyle name="TableStyleDark8 2" pivot="0" count="8" xr9:uid="{00000000-0011-0000-FFFF-FFFF00000000}">
      <tableStyleElement type="wholeTable" dxfId="14"/>
      <tableStyleElement type="headerRow" dxfId="13"/>
      <tableStyleElement type="totalRow" dxfId="12"/>
      <tableStyleElement type="firstColumn" dxfId="11"/>
      <tableStyleElement type="lastColumn" dxfId="10"/>
      <tableStyleElement type="firstRowStripe" dxfId="9"/>
      <tableStyleElement type="secondRowStripe" dxfId="8"/>
      <tableStyleElement type="firstColumnStripe" dxfId="7"/>
    </tableStyle>
    <tableStyle name="TableStyleDark8 2 2" pivot="0" count="7" xr9:uid="{00000000-0011-0000-FFFF-FFFF01000000}">
      <tableStyleElement type="wholeTable" dxfId="6"/>
      <tableStyleElement type="headerRow" dxfId="5"/>
      <tableStyleElement type="firstColumn" dxfId="4"/>
      <tableStyleElement type="lastColumn" dxfId="3"/>
      <tableStyleElement type="firstRowStripe" dxfId="2"/>
      <tableStyleElement type="secondRowStripe" dxfId="1"/>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0</xdr:colOff>
      <xdr:row>29</xdr:row>
      <xdr:rowOff>19049</xdr:rowOff>
    </xdr:from>
    <xdr:to>
      <xdr:col>29</xdr:col>
      <xdr:colOff>0</xdr:colOff>
      <xdr:row>34</xdr:row>
      <xdr:rowOff>14288</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0" y="5448299"/>
          <a:ext cx="11396663" cy="8048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800">
              <a:latin typeface="Arial" panose="020B0604020202020204" pitchFamily="34" charset="0"/>
              <a:cs typeface="Arial" panose="020B0604020202020204" pitchFamily="34" charset="0"/>
            </a:rPr>
            <a:t>* Hybrids marked with an asterisk were in the top performing "A" group for yield across locations within two (**) or three (***) consecutive years of the previous three year evaluation period.</a:t>
          </a:r>
        </a:p>
        <a:p>
          <a:pPr marL="0" marR="0" lvl="0" indent="0" defTabSz="914400" eaLnBrk="1" fontAlgn="auto" latinLnBrk="0" hangingPunct="1">
            <a:lnSpc>
              <a:spcPct val="100000"/>
            </a:lnSpc>
            <a:spcBef>
              <a:spcPts val="0"/>
            </a:spcBef>
            <a:spcAft>
              <a:spcPts val="0"/>
            </a:spcAft>
            <a:buClrTx/>
            <a:buSzTx/>
            <a:buFontTx/>
            <a:buNone/>
            <a:tabLst/>
            <a:defRPr/>
          </a:pPr>
          <a:r>
            <a:rPr lang="en-US" sz="800">
              <a:latin typeface="Arial" panose="020B0604020202020204" pitchFamily="34" charset="0"/>
              <a:cs typeface="Arial" panose="020B0604020202020204" pitchFamily="34" charset="0"/>
            </a:rPr>
            <a:t>† </a:t>
          </a:r>
          <a:r>
            <a:rPr lang="en-US" sz="800">
              <a:solidFill>
                <a:schemeClr val="dk1"/>
              </a:solidFill>
              <a:effectLst/>
              <a:latin typeface="Arial" panose="020B0604020202020204" pitchFamily="34" charset="0"/>
              <a:ea typeface="+mn-ea"/>
              <a:cs typeface="Arial" panose="020B0604020202020204" pitchFamily="34" charset="0"/>
            </a:rPr>
            <a:t>For a full description of abbreviated biotech traits, see table 10. </a:t>
          </a:r>
        </a:p>
        <a:p>
          <a:pPr marL="0" marR="0" lvl="0" indent="0"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Hybrids that have any letter in common, within a column, are not significantly different at the 5% level of probability using a least</a:t>
          </a:r>
          <a:r>
            <a:rPr lang="en-US" sz="800" baseline="0">
              <a:solidFill>
                <a:schemeClr val="dk1"/>
              </a:solidFill>
              <a:effectLst/>
              <a:latin typeface="Arial" panose="020B0604020202020204" pitchFamily="34" charset="0"/>
              <a:ea typeface="+mn-ea"/>
              <a:cs typeface="Arial" panose="020B0604020202020204" pitchFamily="34" charset="0"/>
            </a:rPr>
            <a:t> signficiant difference (L.S.D) mean separation test</a:t>
          </a:r>
          <a:r>
            <a:rPr lang="en-US" sz="800">
              <a:solidFill>
                <a:schemeClr val="dk1"/>
              </a:solidFill>
              <a:effectLst/>
              <a:latin typeface="Arial" panose="020B0604020202020204" pitchFamily="34" charset="0"/>
              <a:ea typeface="+mn-ea"/>
              <a:cs typeface="Arial" panose="020B0604020202020204" pitchFamily="34" charset="0"/>
            </a:rPr>
            <a:t>.</a:t>
          </a:r>
          <a:r>
            <a:rPr lang="en-US" sz="800" baseline="0">
              <a:solidFill>
                <a:schemeClr val="dk1"/>
              </a:solidFill>
              <a:effectLst/>
              <a:latin typeface="Arial" panose="020B0604020202020204" pitchFamily="34" charset="0"/>
              <a:ea typeface="+mn-ea"/>
              <a:cs typeface="Arial" panose="020B0604020202020204" pitchFamily="34" charset="0"/>
            </a:rPr>
            <a:t> The L.S.D value is given, when significant differences were observed, and is marked as N.S., when no significant differences were observed among hybrids.  </a:t>
          </a:r>
          <a:endParaRPr lang="en-US" sz="8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Based on University of Wisconsin Milk2006 software program.</a:t>
          </a:r>
        </a:p>
        <a:p>
          <a:pPr marL="0" marR="0" lvl="0" indent="0"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ANOVA was not performed for lodging, mean values are given.</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29</xdr:row>
      <xdr:rowOff>30479</xdr:rowOff>
    </xdr:from>
    <xdr:to>
      <xdr:col>29</xdr:col>
      <xdr:colOff>0</xdr:colOff>
      <xdr:row>34</xdr:row>
      <xdr:rowOff>33337</xdr:rowOff>
    </xdr:to>
    <xdr:sp macro="" textlink="">
      <xdr:nvSpPr>
        <xdr:cNvPr id="3" name="TextBox 2">
          <a:extLst>
            <a:ext uri="{FF2B5EF4-FFF2-40B4-BE49-F238E27FC236}">
              <a16:creationId xmlns:a16="http://schemas.microsoft.com/office/drawing/2014/main" id="{7A833577-7771-4BBC-BBF9-22044004924F}"/>
            </a:ext>
          </a:extLst>
        </xdr:cNvPr>
        <xdr:cNvSpPr txBox="1"/>
      </xdr:nvSpPr>
      <xdr:spPr>
        <a:xfrm>
          <a:off x="0" y="5459729"/>
          <a:ext cx="11396663" cy="8124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800">
              <a:latin typeface="Arial" panose="020B0604020202020204" pitchFamily="34" charset="0"/>
              <a:cs typeface="Arial" panose="020B0604020202020204" pitchFamily="34" charset="0"/>
            </a:rPr>
            <a:t>* Hybrids marked with an asterisk were in the top performing "A" group for yield across locations within two (**) or three (***) consecutive years of the previous three year evaluation period.</a:t>
          </a:r>
        </a:p>
        <a:p>
          <a:pPr marL="0" marR="0" lvl="0" indent="0" defTabSz="914400" eaLnBrk="1" fontAlgn="auto" latinLnBrk="0" hangingPunct="1">
            <a:lnSpc>
              <a:spcPct val="100000"/>
            </a:lnSpc>
            <a:spcBef>
              <a:spcPts val="0"/>
            </a:spcBef>
            <a:spcAft>
              <a:spcPts val="0"/>
            </a:spcAft>
            <a:buClrTx/>
            <a:buSzTx/>
            <a:buFontTx/>
            <a:buNone/>
            <a:tabLst/>
            <a:defRPr/>
          </a:pPr>
          <a:r>
            <a:rPr lang="en-US" sz="800">
              <a:latin typeface="Arial" panose="020B0604020202020204" pitchFamily="34" charset="0"/>
              <a:cs typeface="Arial" panose="020B0604020202020204" pitchFamily="34" charset="0"/>
            </a:rPr>
            <a:t>† </a:t>
          </a:r>
          <a:r>
            <a:rPr lang="en-US" sz="800">
              <a:solidFill>
                <a:schemeClr val="dk1"/>
              </a:solidFill>
              <a:effectLst/>
              <a:latin typeface="Arial" panose="020B0604020202020204" pitchFamily="34" charset="0"/>
              <a:ea typeface="+mn-ea"/>
              <a:cs typeface="Arial" panose="020B0604020202020204" pitchFamily="34" charset="0"/>
            </a:rPr>
            <a:t>For a full description of abbreviated biotech traits, see table 10. </a:t>
          </a:r>
        </a:p>
        <a:p>
          <a:pPr marL="0" marR="0" lvl="0" indent="0"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Hybrids that have any letter in common, within a column, are not significantly different at the 5% level of probability using a least signficiant difference (L.S.D) mean separation test. The L.S.D value is given, when significant differences were observed, and is marked as N.S., when no significant differences were observed among hybrids.  </a:t>
          </a:r>
        </a:p>
        <a:p>
          <a:pPr marL="0" marR="0" lvl="0" indent="0"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Based on University of Wisconsin Milk2006 software program.</a:t>
          </a:r>
        </a:p>
        <a:p>
          <a:pPr marL="0" marR="0" lvl="0" indent="0"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ANOVA was not performed for lodging, mean values are given.</a:t>
          </a:r>
          <a:endParaRPr lang="en-US" sz="800">
            <a:effectLst/>
            <a:latin typeface="Arial" panose="020B0604020202020204" pitchFamily="34" charset="0"/>
            <a:cs typeface="Arial" panose="020B0604020202020204" pitchFamily="34"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29</xdr:row>
      <xdr:rowOff>28574</xdr:rowOff>
    </xdr:from>
    <xdr:to>
      <xdr:col>29</xdr:col>
      <xdr:colOff>0</xdr:colOff>
      <xdr:row>34</xdr:row>
      <xdr:rowOff>9524</xdr:rowOff>
    </xdr:to>
    <xdr:sp macro="" textlink="">
      <xdr:nvSpPr>
        <xdr:cNvPr id="2" name="TextBox 1">
          <a:extLst>
            <a:ext uri="{FF2B5EF4-FFF2-40B4-BE49-F238E27FC236}">
              <a16:creationId xmlns:a16="http://schemas.microsoft.com/office/drawing/2014/main" id="{F0D05C36-FF83-42FF-A0B0-B58FC01055AF}"/>
            </a:ext>
          </a:extLst>
        </xdr:cNvPr>
        <xdr:cNvSpPr txBox="1"/>
      </xdr:nvSpPr>
      <xdr:spPr>
        <a:xfrm>
          <a:off x="0" y="5595937"/>
          <a:ext cx="10025063" cy="790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Hybrids marked with an asterisk were in the top performing "A" group</a:t>
          </a:r>
          <a:r>
            <a:rPr lang="en-US" sz="800" baseline="0">
              <a:solidFill>
                <a:schemeClr val="dk1"/>
              </a:solidFill>
              <a:effectLst/>
              <a:latin typeface="Arial" panose="020B0604020202020204" pitchFamily="34" charset="0"/>
              <a:ea typeface="+mn-ea"/>
              <a:cs typeface="Arial" panose="020B0604020202020204" pitchFamily="34" charset="0"/>
            </a:rPr>
            <a:t> for yield</a:t>
          </a:r>
          <a:r>
            <a:rPr lang="en-US" sz="800">
              <a:solidFill>
                <a:schemeClr val="dk1"/>
              </a:solidFill>
              <a:effectLst/>
              <a:latin typeface="Arial" panose="020B0604020202020204" pitchFamily="34" charset="0"/>
              <a:ea typeface="+mn-ea"/>
              <a:cs typeface="Arial" panose="020B0604020202020204" pitchFamily="34" charset="0"/>
            </a:rPr>
            <a:t> across locations within two (**</a:t>
          </a:r>
          <a:r>
            <a:rPr lang="en-US" sz="800" baseline="0">
              <a:solidFill>
                <a:schemeClr val="dk1"/>
              </a:solidFill>
              <a:effectLst/>
              <a:latin typeface="Arial" panose="020B0604020202020204" pitchFamily="34" charset="0"/>
              <a:ea typeface="+mn-ea"/>
              <a:cs typeface="Arial" panose="020B0604020202020204" pitchFamily="34" charset="0"/>
            </a:rPr>
            <a:t>) or three (***) consecutive years of the previous three year evaluation period.</a:t>
          </a:r>
          <a:endParaRPr lang="en-US" sz="8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800">
              <a:latin typeface="Arial" panose="020B0604020202020204" pitchFamily="34" charset="0"/>
              <a:cs typeface="Arial" panose="020B0604020202020204" pitchFamily="34" charset="0"/>
            </a:rPr>
            <a:t>† </a:t>
          </a:r>
          <a:r>
            <a:rPr lang="en-US" sz="800">
              <a:solidFill>
                <a:schemeClr val="dk1"/>
              </a:solidFill>
              <a:effectLst/>
              <a:latin typeface="Arial" panose="020B0604020202020204" pitchFamily="34" charset="0"/>
              <a:ea typeface="+mn-ea"/>
              <a:cs typeface="Arial" panose="020B0604020202020204" pitchFamily="34" charset="0"/>
            </a:rPr>
            <a:t>For a full description of abbreviated biotech traits, see table 10. </a:t>
          </a:r>
        </a:p>
        <a:p>
          <a:pPr marL="0" marR="0" lvl="0" indent="0"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Hybrids that have any letter in common, within a column, are not significantly different at the 5% level of probability using a least signficiant difference (L.S.D) mean separation test. The L.S.D value is given, when significant differences were observed, and is marked as N.S., when no significant differences were observed among hybrids.  </a:t>
          </a:r>
        </a:p>
        <a:p>
          <a:pPr marL="0" marR="0" lvl="0" indent="0"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Nutritive content values presented </a:t>
          </a:r>
          <a:r>
            <a:rPr lang="en-US" sz="800" baseline="0">
              <a:solidFill>
                <a:schemeClr val="dk1"/>
              </a:solidFill>
              <a:effectLst/>
              <a:latin typeface="Arial" panose="020B0604020202020204" pitchFamily="34" charset="0"/>
              <a:ea typeface="+mn-ea"/>
              <a:cs typeface="Arial" panose="020B0604020202020204" pitchFamily="34" charset="0"/>
            </a:rPr>
            <a:t>on a 100% dry matter (DM) basis.</a:t>
          </a:r>
          <a:endParaRPr lang="en-US" sz="8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8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8</xdr:row>
      <xdr:rowOff>38100</xdr:rowOff>
    </xdr:from>
    <xdr:to>
      <xdr:col>9</xdr:col>
      <xdr:colOff>9525</xdr:colOff>
      <xdr:row>12</xdr:row>
      <xdr:rowOff>15240</xdr:rowOff>
    </xdr:to>
    <xdr:sp macro="" textlink="">
      <xdr:nvSpPr>
        <xdr:cNvPr id="2" name="TextBox 1">
          <a:extLst>
            <a:ext uri="{FF2B5EF4-FFF2-40B4-BE49-F238E27FC236}">
              <a16:creationId xmlns:a16="http://schemas.microsoft.com/office/drawing/2014/main" id="{55556664-F12E-4F41-B83B-B6F1150330B0}"/>
            </a:ext>
          </a:extLst>
        </xdr:cNvPr>
        <xdr:cNvSpPr txBox="1"/>
      </xdr:nvSpPr>
      <xdr:spPr>
        <a:xfrm>
          <a:off x="0" y="2293620"/>
          <a:ext cx="7035165" cy="6400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0" i="0" u="none" strike="noStrike">
              <a:solidFill>
                <a:schemeClr val="dk1"/>
              </a:solidFill>
              <a:effectLst/>
              <a:latin typeface="Arial" panose="020B0604020202020204" pitchFamily="34" charset="0"/>
              <a:ea typeface="+mn-ea"/>
              <a:cs typeface="Arial" panose="020B0604020202020204" pitchFamily="34" charset="0"/>
            </a:rPr>
            <a:t>†</a:t>
          </a:r>
          <a:r>
            <a:rPr lang="en-US" sz="800" b="0" i="0" u="none" strike="noStrike" baseline="30000">
              <a:solidFill>
                <a:schemeClr val="dk1"/>
              </a:solidFill>
              <a:effectLst/>
              <a:latin typeface="Arial" panose="020B0604020202020204" pitchFamily="34" charset="0"/>
              <a:ea typeface="+mn-ea"/>
              <a:cs typeface="Arial" panose="020B0604020202020204" pitchFamily="34" charset="0"/>
            </a:rPr>
            <a:t> </a:t>
          </a:r>
          <a:r>
            <a:rPr lang="en-US" sz="800" b="0" i="0" u="none" strike="noStrike">
              <a:solidFill>
                <a:schemeClr val="dk1"/>
              </a:solidFill>
              <a:effectLst/>
              <a:latin typeface="Arial" panose="020B0604020202020204" pitchFamily="34" charset="0"/>
              <a:ea typeface="+mn-ea"/>
              <a:cs typeface="Arial" panose="020B0604020202020204" pitchFamily="34" charset="0"/>
            </a:rPr>
            <a:t>Information on this table provided by the respective seed companies.</a:t>
          </a:r>
          <a:r>
            <a:rPr lang="en-US" sz="800">
              <a:latin typeface="Arial" panose="020B0604020202020204" pitchFamily="34" charset="0"/>
              <a:cs typeface="Arial" panose="020B0604020202020204" pitchFamily="34" charset="0"/>
            </a:rPr>
            <a:t> </a:t>
          </a:r>
        </a:p>
        <a:p>
          <a:r>
            <a:rPr lang="en-US" sz="800" b="0" i="0" u="none" strike="noStrike">
              <a:solidFill>
                <a:schemeClr val="dk1"/>
              </a:solidFill>
              <a:effectLst/>
              <a:latin typeface="Arial" panose="020B0604020202020204" pitchFamily="34" charset="0"/>
              <a:ea typeface="+mn-ea"/>
              <a:cs typeface="Arial" panose="020B0604020202020204" pitchFamily="34" charset="0"/>
            </a:rPr>
            <a:t>‡ For a full description of abbreviated biotech traits, see table 10.</a:t>
          </a:r>
          <a:r>
            <a:rPr lang="en-US" sz="800">
              <a:latin typeface="Arial" panose="020B0604020202020204" pitchFamily="34" charset="0"/>
              <a:cs typeface="Arial" panose="020B0604020202020204" pitchFamily="34" charset="0"/>
            </a:rPr>
            <a:t> </a:t>
          </a:r>
        </a:p>
        <a:p>
          <a:r>
            <a:rPr lang="en-US" sz="800">
              <a:latin typeface="Arial" panose="020B0604020202020204" pitchFamily="34" charset="0"/>
              <a:cs typeface="Arial" panose="020B0604020202020204" pitchFamily="34" charset="0"/>
            </a:rPr>
            <a:t>* Hybrids marked with an asterisk were in the top performing "A" group for yield across locations within two (**) or three (***) consecutive years of the previous three year evaluation period.</a:t>
          </a:r>
        </a:p>
        <a:p>
          <a:endParaRPr lang="en-US" sz="8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29</xdr:row>
      <xdr:rowOff>28575</xdr:rowOff>
    </xdr:from>
    <xdr:to>
      <xdr:col>29</xdr:col>
      <xdr:colOff>0</xdr:colOff>
      <xdr:row>33</xdr:row>
      <xdr:rowOff>123825</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0" y="7877175"/>
          <a:ext cx="12553950" cy="742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Hybrids marked with an asterisk were in the top performing "A" group</a:t>
          </a:r>
          <a:r>
            <a:rPr lang="en-US" sz="800" baseline="0">
              <a:solidFill>
                <a:schemeClr val="dk1"/>
              </a:solidFill>
              <a:effectLst/>
              <a:latin typeface="Arial" panose="020B0604020202020204" pitchFamily="34" charset="0"/>
              <a:ea typeface="+mn-ea"/>
              <a:cs typeface="Arial" panose="020B0604020202020204" pitchFamily="34" charset="0"/>
            </a:rPr>
            <a:t> for yield</a:t>
          </a:r>
          <a:r>
            <a:rPr lang="en-US" sz="800">
              <a:solidFill>
                <a:schemeClr val="dk1"/>
              </a:solidFill>
              <a:effectLst/>
              <a:latin typeface="Arial" panose="020B0604020202020204" pitchFamily="34" charset="0"/>
              <a:ea typeface="+mn-ea"/>
              <a:cs typeface="Arial" panose="020B0604020202020204" pitchFamily="34" charset="0"/>
            </a:rPr>
            <a:t> across locations within two (**</a:t>
          </a:r>
          <a:r>
            <a:rPr lang="en-US" sz="800" baseline="0">
              <a:solidFill>
                <a:schemeClr val="dk1"/>
              </a:solidFill>
              <a:effectLst/>
              <a:latin typeface="Arial" panose="020B0604020202020204" pitchFamily="34" charset="0"/>
              <a:ea typeface="+mn-ea"/>
              <a:cs typeface="Arial" panose="020B0604020202020204" pitchFamily="34" charset="0"/>
            </a:rPr>
            <a:t>) or three (***) consecutive years of the previous three year evaluation period.</a:t>
          </a:r>
          <a:endParaRPr lang="en-US" sz="8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800">
              <a:latin typeface="Arial" panose="020B0604020202020204" pitchFamily="34" charset="0"/>
              <a:cs typeface="Arial" panose="020B0604020202020204" pitchFamily="34" charset="0"/>
            </a:rPr>
            <a:t>† </a:t>
          </a:r>
          <a:r>
            <a:rPr lang="en-US" sz="800">
              <a:solidFill>
                <a:schemeClr val="dk1"/>
              </a:solidFill>
              <a:effectLst/>
              <a:latin typeface="Arial" panose="020B0604020202020204" pitchFamily="34" charset="0"/>
              <a:ea typeface="+mn-ea"/>
              <a:cs typeface="Arial" panose="020B0604020202020204" pitchFamily="34" charset="0"/>
            </a:rPr>
            <a:t>For a full description of abbreviated biotech traits, see table 10. </a:t>
          </a:r>
        </a:p>
        <a:p>
          <a:pPr marL="0" marR="0" lvl="0" indent="0"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Hybrids that have any letter in common, within a column, are not significantly different at the 5% level of probability using a least signficiant difference (L.S.D) mean separation test. The L.S.D value is given, when significant differences were observed, and is marked as N.S., when no significant differences were observed among hybrids.  </a:t>
          </a:r>
        </a:p>
        <a:p>
          <a:pPr marL="0" marR="0" lvl="0" indent="0"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Nutritive content values were</a:t>
          </a:r>
          <a:r>
            <a:rPr lang="en-US" sz="800" baseline="0">
              <a:solidFill>
                <a:schemeClr val="dk1"/>
              </a:solidFill>
              <a:effectLst/>
              <a:latin typeface="Arial" panose="020B0604020202020204" pitchFamily="34" charset="0"/>
              <a:ea typeface="+mn-ea"/>
              <a:cs typeface="Arial" panose="020B0604020202020204" pitchFamily="34" charset="0"/>
            </a:rPr>
            <a:t> calculated on a 100% dry matter (DM) basis.</a:t>
          </a:r>
          <a:endParaRPr lang="en-US" sz="8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8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14</xdr:row>
      <xdr:rowOff>42862</xdr:rowOff>
    </xdr:from>
    <xdr:to>
      <xdr:col>27</xdr:col>
      <xdr:colOff>295272</xdr:colOff>
      <xdr:row>18</xdr:row>
      <xdr:rowOff>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0" y="2705100"/>
          <a:ext cx="9158285" cy="6048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800">
              <a:latin typeface="Arial" panose="020B0604020202020204" pitchFamily="34" charset="0"/>
              <a:cs typeface="Arial" panose="020B0604020202020204" pitchFamily="34" charset="0"/>
            </a:rPr>
            <a:t>* Hybrids marked with an asterisk were in the top performing "A" group for yield across locations within two (**) or three (***) consecutive years of the previous three year evaluation period.</a:t>
          </a:r>
        </a:p>
        <a:p>
          <a:pPr marL="0" marR="0" lvl="0" indent="0" defTabSz="914400" eaLnBrk="1" fontAlgn="auto" latinLnBrk="0" hangingPunct="1">
            <a:lnSpc>
              <a:spcPct val="100000"/>
            </a:lnSpc>
            <a:spcBef>
              <a:spcPts val="0"/>
            </a:spcBef>
            <a:spcAft>
              <a:spcPts val="0"/>
            </a:spcAft>
            <a:buClrTx/>
            <a:buSzTx/>
            <a:buFontTx/>
            <a:buNone/>
            <a:tabLst/>
            <a:defRPr/>
          </a:pPr>
          <a:r>
            <a:rPr lang="en-US" sz="800">
              <a:latin typeface="Arial" panose="020B0604020202020204" pitchFamily="34" charset="0"/>
              <a:cs typeface="Arial" panose="020B0604020202020204" pitchFamily="34" charset="0"/>
            </a:rPr>
            <a:t>† For a full description of abbreviated biotech traits, see table 10. </a:t>
          </a:r>
        </a:p>
        <a:p>
          <a:pPr marL="0" marR="0" lvl="0" indent="0" defTabSz="914400" eaLnBrk="1" fontAlgn="auto" latinLnBrk="0" hangingPunct="1">
            <a:lnSpc>
              <a:spcPct val="100000"/>
            </a:lnSpc>
            <a:spcBef>
              <a:spcPts val="0"/>
            </a:spcBef>
            <a:spcAft>
              <a:spcPts val="0"/>
            </a:spcAft>
            <a:buClrTx/>
            <a:buSzTx/>
            <a:buFontTx/>
            <a:buNone/>
            <a:tabLst/>
            <a:defRPr/>
          </a:pPr>
          <a:r>
            <a:rPr lang="en-US" sz="800">
              <a:latin typeface="Arial" panose="020B0604020202020204" pitchFamily="34" charset="0"/>
              <a:cs typeface="Arial" panose="020B0604020202020204" pitchFamily="34" charset="0"/>
            </a:rPr>
            <a:t>‡ Hybrids that have any letter in common, within a column, are not significantly different at the 5% level of probability using a least signficiant difference (L.S.D) mean separation test. The L.S.D value is given, when significant differences were observed, and is marked as N.S., when no significant differences were observed among hybrids.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29</xdr:row>
      <xdr:rowOff>30480</xdr:rowOff>
    </xdr:from>
    <xdr:to>
      <xdr:col>29</xdr:col>
      <xdr:colOff>0</xdr:colOff>
      <xdr:row>34</xdr:row>
      <xdr:rowOff>23813</xdr:rowOff>
    </xdr:to>
    <xdr:sp macro="" textlink="">
      <xdr:nvSpPr>
        <xdr:cNvPr id="3" name="TextBox 2">
          <a:extLst>
            <a:ext uri="{FF2B5EF4-FFF2-40B4-BE49-F238E27FC236}">
              <a16:creationId xmlns:a16="http://schemas.microsoft.com/office/drawing/2014/main" id="{BE42127C-0B62-4201-A0C9-2C2794D1C365}"/>
            </a:ext>
          </a:extLst>
        </xdr:cNvPr>
        <xdr:cNvSpPr txBox="1"/>
      </xdr:nvSpPr>
      <xdr:spPr>
        <a:xfrm>
          <a:off x="0" y="5459730"/>
          <a:ext cx="11420475" cy="8029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800">
              <a:latin typeface="Arial" panose="020B0604020202020204" pitchFamily="34" charset="0"/>
              <a:cs typeface="Arial" panose="020B0604020202020204" pitchFamily="34" charset="0"/>
            </a:rPr>
            <a:t>* Hybrids marked with an asterisk were in the top performing "A" group for yield across locations within two (**) or three (***) consecutive years of the previous three year evaluation period.</a:t>
          </a:r>
        </a:p>
        <a:p>
          <a:pPr marL="0" marR="0" lvl="0" indent="0" defTabSz="914400" eaLnBrk="1" fontAlgn="auto" latinLnBrk="0" hangingPunct="1">
            <a:lnSpc>
              <a:spcPct val="100000"/>
            </a:lnSpc>
            <a:spcBef>
              <a:spcPts val="0"/>
            </a:spcBef>
            <a:spcAft>
              <a:spcPts val="0"/>
            </a:spcAft>
            <a:buClrTx/>
            <a:buSzTx/>
            <a:buFontTx/>
            <a:buNone/>
            <a:tabLst/>
            <a:defRPr/>
          </a:pPr>
          <a:r>
            <a:rPr lang="en-US" sz="800">
              <a:latin typeface="Arial" panose="020B0604020202020204" pitchFamily="34" charset="0"/>
              <a:cs typeface="Arial" panose="020B0604020202020204" pitchFamily="34" charset="0"/>
            </a:rPr>
            <a:t>† </a:t>
          </a:r>
          <a:r>
            <a:rPr lang="en-US" sz="800">
              <a:solidFill>
                <a:schemeClr val="dk1"/>
              </a:solidFill>
              <a:effectLst/>
              <a:latin typeface="Arial" panose="020B0604020202020204" pitchFamily="34" charset="0"/>
              <a:ea typeface="+mn-ea"/>
              <a:cs typeface="Arial" panose="020B0604020202020204" pitchFamily="34" charset="0"/>
            </a:rPr>
            <a:t>For a full description of abbreviated biotech traits, see table 10. </a:t>
          </a:r>
        </a:p>
        <a:p>
          <a:pPr marL="0" marR="0" lvl="0" indent="0"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Hybrids that have any letter in common, within a column, are not significantly different at the 5% level of probability using a least signficiant difference (L.S.D) mean separation test. The L.S.D value is given, when significant differences were observed, and is marked as N.S., when no significant differences were observed among hybrids.  </a:t>
          </a:r>
        </a:p>
        <a:p>
          <a:pPr marL="0" marR="0" lvl="0" indent="0"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Based on University of Wisconsin Milk2006 software program.</a:t>
          </a:r>
        </a:p>
        <a:p>
          <a:pPr marL="0" marR="0" lvl="0" indent="0"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ANOVA was not performed for lodging, mean values are given.</a:t>
          </a:r>
          <a:endParaRPr lang="en-US" sz="800">
            <a:effectLst/>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29</xdr:row>
      <xdr:rowOff>28574</xdr:rowOff>
    </xdr:from>
    <xdr:to>
      <xdr:col>29</xdr:col>
      <xdr:colOff>0</xdr:colOff>
      <xdr:row>34</xdr:row>
      <xdr:rowOff>28574</xdr:rowOff>
    </xdr:to>
    <xdr:sp macro="" textlink="">
      <xdr:nvSpPr>
        <xdr:cNvPr id="2" name="TextBox 1">
          <a:extLst>
            <a:ext uri="{FF2B5EF4-FFF2-40B4-BE49-F238E27FC236}">
              <a16:creationId xmlns:a16="http://schemas.microsoft.com/office/drawing/2014/main" id="{0798B7F0-8B7F-4127-A98B-9DEC6CBC63D6}"/>
            </a:ext>
          </a:extLst>
        </xdr:cNvPr>
        <xdr:cNvSpPr txBox="1"/>
      </xdr:nvSpPr>
      <xdr:spPr>
        <a:xfrm>
          <a:off x="0" y="5634037"/>
          <a:ext cx="10025063" cy="809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Hybrids marked with an asterisk were in the top performing "A" group</a:t>
          </a:r>
          <a:r>
            <a:rPr lang="en-US" sz="800" baseline="0">
              <a:solidFill>
                <a:schemeClr val="dk1"/>
              </a:solidFill>
              <a:effectLst/>
              <a:latin typeface="Arial" panose="020B0604020202020204" pitchFamily="34" charset="0"/>
              <a:ea typeface="+mn-ea"/>
              <a:cs typeface="Arial" panose="020B0604020202020204" pitchFamily="34" charset="0"/>
            </a:rPr>
            <a:t> for yield</a:t>
          </a:r>
          <a:r>
            <a:rPr lang="en-US" sz="800">
              <a:solidFill>
                <a:schemeClr val="dk1"/>
              </a:solidFill>
              <a:effectLst/>
              <a:latin typeface="Arial" panose="020B0604020202020204" pitchFamily="34" charset="0"/>
              <a:ea typeface="+mn-ea"/>
              <a:cs typeface="Arial" panose="020B0604020202020204" pitchFamily="34" charset="0"/>
            </a:rPr>
            <a:t> across locations within two (**</a:t>
          </a:r>
          <a:r>
            <a:rPr lang="en-US" sz="800" baseline="0">
              <a:solidFill>
                <a:schemeClr val="dk1"/>
              </a:solidFill>
              <a:effectLst/>
              <a:latin typeface="Arial" panose="020B0604020202020204" pitchFamily="34" charset="0"/>
              <a:ea typeface="+mn-ea"/>
              <a:cs typeface="Arial" panose="020B0604020202020204" pitchFamily="34" charset="0"/>
            </a:rPr>
            <a:t>) or three (***) consecutive years of the previous three year evaluation period.</a:t>
          </a:r>
          <a:endParaRPr lang="en-US" sz="8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800">
              <a:latin typeface="Arial" panose="020B0604020202020204" pitchFamily="34" charset="0"/>
              <a:cs typeface="Arial" panose="020B0604020202020204" pitchFamily="34" charset="0"/>
            </a:rPr>
            <a:t>† </a:t>
          </a:r>
          <a:r>
            <a:rPr lang="en-US" sz="800">
              <a:solidFill>
                <a:schemeClr val="dk1"/>
              </a:solidFill>
              <a:effectLst/>
              <a:latin typeface="Arial" panose="020B0604020202020204" pitchFamily="34" charset="0"/>
              <a:ea typeface="+mn-ea"/>
              <a:cs typeface="Arial" panose="020B0604020202020204" pitchFamily="34" charset="0"/>
            </a:rPr>
            <a:t>For a full description of abbreviated biotech traits, see table 10. </a:t>
          </a:r>
        </a:p>
        <a:p>
          <a:pPr marL="0" marR="0" lvl="0" indent="0"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Hybrids that have any letter in common, within a column, are not significantly different at the 5% level of probability using a least signficiant difference (L.S.D) mean separation test. The L.S.D value is given, when significant differences were observed, and is marked as N.S., when no significant differences were observed among hybrids.  </a:t>
          </a:r>
        </a:p>
        <a:p>
          <a:pPr marL="0" marR="0" lvl="0" indent="0"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Nutritive content values presented </a:t>
          </a:r>
          <a:r>
            <a:rPr lang="en-US" sz="800" baseline="0">
              <a:solidFill>
                <a:schemeClr val="dk1"/>
              </a:solidFill>
              <a:effectLst/>
              <a:latin typeface="Arial" panose="020B0604020202020204" pitchFamily="34" charset="0"/>
              <a:ea typeface="+mn-ea"/>
              <a:cs typeface="Arial" panose="020B0604020202020204" pitchFamily="34" charset="0"/>
            </a:rPr>
            <a:t>on a 100% dry matter (DM) basis.</a:t>
          </a:r>
          <a:endParaRPr lang="en-US" sz="8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8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29</xdr:row>
      <xdr:rowOff>30479</xdr:rowOff>
    </xdr:from>
    <xdr:to>
      <xdr:col>29</xdr:col>
      <xdr:colOff>0</xdr:colOff>
      <xdr:row>34</xdr:row>
      <xdr:rowOff>33337</xdr:rowOff>
    </xdr:to>
    <xdr:sp macro="" textlink="">
      <xdr:nvSpPr>
        <xdr:cNvPr id="3" name="TextBox 2">
          <a:extLst>
            <a:ext uri="{FF2B5EF4-FFF2-40B4-BE49-F238E27FC236}">
              <a16:creationId xmlns:a16="http://schemas.microsoft.com/office/drawing/2014/main" id="{0CAA879B-15E2-4634-B839-F4E3FB2C881E}"/>
            </a:ext>
          </a:extLst>
        </xdr:cNvPr>
        <xdr:cNvSpPr txBox="1"/>
      </xdr:nvSpPr>
      <xdr:spPr>
        <a:xfrm>
          <a:off x="0" y="5459729"/>
          <a:ext cx="11396663" cy="8124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800">
              <a:latin typeface="Arial" panose="020B0604020202020204" pitchFamily="34" charset="0"/>
              <a:cs typeface="Arial" panose="020B0604020202020204" pitchFamily="34" charset="0"/>
            </a:rPr>
            <a:t>* Hybrids marked with an asterisk were in the top performing "A" group for yield across locations within two (**) or three (***) consecutive years of the previous three year evaluation period.</a:t>
          </a:r>
        </a:p>
        <a:p>
          <a:pPr marL="0" marR="0" lvl="0" indent="0" defTabSz="914400" eaLnBrk="1" fontAlgn="auto" latinLnBrk="0" hangingPunct="1">
            <a:lnSpc>
              <a:spcPct val="100000"/>
            </a:lnSpc>
            <a:spcBef>
              <a:spcPts val="0"/>
            </a:spcBef>
            <a:spcAft>
              <a:spcPts val="0"/>
            </a:spcAft>
            <a:buClrTx/>
            <a:buSzTx/>
            <a:buFontTx/>
            <a:buNone/>
            <a:tabLst/>
            <a:defRPr/>
          </a:pPr>
          <a:r>
            <a:rPr lang="en-US" sz="800">
              <a:latin typeface="Arial" panose="020B0604020202020204" pitchFamily="34" charset="0"/>
              <a:cs typeface="Arial" panose="020B0604020202020204" pitchFamily="34" charset="0"/>
            </a:rPr>
            <a:t>† </a:t>
          </a:r>
          <a:r>
            <a:rPr lang="en-US" sz="800">
              <a:solidFill>
                <a:schemeClr val="dk1"/>
              </a:solidFill>
              <a:effectLst/>
              <a:latin typeface="Arial" panose="020B0604020202020204" pitchFamily="34" charset="0"/>
              <a:ea typeface="+mn-ea"/>
              <a:cs typeface="Arial" panose="020B0604020202020204" pitchFamily="34" charset="0"/>
            </a:rPr>
            <a:t>For a full description of abbreviated biotech traits, see table 10. </a:t>
          </a:r>
        </a:p>
        <a:p>
          <a:pPr marL="0" marR="0" lvl="0" indent="0"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Hybrids that have any letter in common, within a column, are not significantly different at the 5% level of probability using a least signficiant difference (L.S.D) mean separation test. The L.S.D value is given, when significant differences were observed, and is marked as N.S., when no significant differences were observed among hybrids.  </a:t>
          </a:r>
        </a:p>
        <a:p>
          <a:pPr marL="0" marR="0" lvl="0" indent="0"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Based on University of Wisconsin Milk2006 software program.</a:t>
          </a:r>
        </a:p>
        <a:p>
          <a:pPr marL="0" marR="0" lvl="0" indent="0"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ANOVA was not performed for lodging, mean values are given.</a:t>
          </a:r>
          <a:endParaRPr lang="en-US" sz="800">
            <a:effectLst/>
            <a:latin typeface="Arial" panose="020B0604020202020204" pitchFamily="34" charset="0"/>
            <a:cs typeface="Arial" panose="020B0604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29</xdr:row>
      <xdr:rowOff>28575</xdr:rowOff>
    </xdr:from>
    <xdr:to>
      <xdr:col>29</xdr:col>
      <xdr:colOff>0</xdr:colOff>
      <xdr:row>33</xdr:row>
      <xdr:rowOff>123825</xdr:rowOff>
    </xdr:to>
    <xdr:sp macro="" textlink="">
      <xdr:nvSpPr>
        <xdr:cNvPr id="2" name="TextBox 1">
          <a:extLst>
            <a:ext uri="{FF2B5EF4-FFF2-40B4-BE49-F238E27FC236}">
              <a16:creationId xmlns:a16="http://schemas.microsoft.com/office/drawing/2014/main" id="{D3AEA7B2-20F2-4A6D-A89E-BA88AD4BF304}"/>
            </a:ext>
          </a:extLst>
        </xdr:cNvPr>
        <xdr:cNvSpPr txBox="1"/>
      </xdr:nvSpPr>
      <xdr:spPr>
        <a:xfrm>
          <a:off x="0" y="6878955"/>
          <a:ext cx="13022580" cy="7658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Hybrids marked with an asterisk were in the top performing "A" group</a:t>
          </a:r>
          <a:r>
            <a:rPr lang="en-US" sz="800" baseline="0">
              <a:solidFill>
                <a:schemeClr val="dk1"/>
              </a:solidFill>
              <a:effectLst/>
              <a:latin typeface="Arial" panose="020B0604020202020204" pitchFamily="34" charset="0"/>
              <a:ea typeface="+mn-ea"/>
              <a:cs typeface="Arial" panose="020B0604020202020204" pitchFamily="34" charset="0"/>
            </a:rPr>
            <a:t> for yield</a:t>
          </a:r>
          <a:r>
            <a:rPr lang="en-US" sz="800">
              <a:solidFill>
                <a:schemeClr val="dk1"/>
              </a:solidFill>
              <a:effectLst/>
              <a:latin typeface="Arial" panose="020B0604020202020204" pitchFamily="34" charset="0"/>
              <a:ea typeface="+mn-ea"/>
              <a:cs typeface="Arial" panose="020B0604020202020204" pitchFamily="34" charset="0"/>
            </a:rPr>
            <a:t> across locations within two (**</a:t>
          </a:r>
          <a:r>
            <a:rPr lang="en-US" sz="800" baseline="0">
              <a:solidFill>
                <a:schemeClr val="dk1"/>
              </a:solidFill>
              <a:effectLst/>
              <a:latin typeface="Arial" panose="020B0604020202020204" pitchFamily="34" charset="0"/>
              <a:ea typeface="+mn-ea"/>
              <a:cs typeface="Arial" panose="020B0604020202020204" pitchFamily="34" charset="0"/>
            </a:rPr>
            <a:t>) or three (***) consecutive years of the previous three year evaluation period.</a:t>
          </a:r>
          <a:endParaRPr lang="en-US" sz="8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800">
              <a:latin typeface="Arial" panose="020B0604020202020204" pitchFamily="34" charset="0"/>
              <a:cs typeface="Arial" panose="020B0604020202020204" pitchFamily="34" charset="0"/>
            </a:rPr>
            <a:t>† </a:t>
          </a:r>
          <a:r>
            <a:rPr lang="en-US" sz="800">
              <a:solidFill>
                <a:schemeClr val="dk1"/>
              </a:solidFill>
              <a:effectLst/>
              <a:latin typeface="Arial" panose="020B0604020202020204" pitchFamily="34" charset="0"/>
              <a:ea typeface="+mn-ea"/>
              <a:cs typeface="Arial" panose="020B0604020202020204" pitchFamily="34" charset="0"/>
            </a:rPr>
            <a:t>For a full description of abbreviated biotech traits, see table 10. </a:t>
          </a:r>
        </a:p>
        <a:p>
          <a:pPr marL="0" marR="0" lvl="0" indent="0"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Hybrids that have any letter in common, within a column, are not significantly different at the 5% level of probability using a least signficiant difference (L.S.D) mean separation test. The L.S.D value is given, when significant differences were observed, and is marked as N.S., when no significant differences were observed among hybrids.  </a:t>
          </a:r>
        </a:p>
        <a:p>
          <a:pPr marL="0" marR="0" lvl="0" indent="0"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Nutritive content values presented </a:t>
          </a:r>
          <a:r>
            <a:rPr lang="en-US" sz="800" baseline="0">
              <a:solidFill>
                <a:schemeClr val="dk1"/>
              </a:solidFill>
              <a:effectLst/>
              <a:latin typeface="Arial" panose="020B0604020202020204" pitchFamily="34" charset="0"/>
              <a:ea typeface="+mn-ea"/>
              <a:cs typeface="Arial" panose="020B0604020202020204" pitchFamily="34" charset="0"/>
            </a:rPr>
            <a:t>on a 100% dry matter (DM) basis.</a:t>
          </a:r>
          <a:endParaRPr lang="en-US" sz="8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8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29</xdr:row>
      <xdr:rowOff>30480</xdr:rowOff>
    </xdr:from>
    <xdr:to>
      <xdr:col>29</xdr:col>
      <xdr:colOff>0</xdr:colOff>
      <xdr:row>34</xdr:row>
      <xdr:rowOff>80963</xdr:rowOff>
    </xdr:to>
    <xdr:sp macro="" textlink="">
      <xdr:nvSpPr>
        <xdr:cNvPr id="3" name="TextBox 2">
          <a:extLst>
            <a:ext uri="{FF2B5EF4-FFF2-40B4-BE49-F238E27FC236}">
              <a16:creationId xmlns:a16="http://schemas.microsoft.com/office/drawing/2014/main" id="{3809885A-8E95-4FE8-A30E-77ABDDAAED94}"/>
            </a:ext>
          </a:extLst>
        </xdr:cNvPr>
        <xdr:cNvSpPr txBox="1"/>
      </xdr:nvSpPr>
      <xdr:spPr>
        <a:xfrm>
          <a:off x="0" y="5459730"/>
          <a:ext cx="11396663" cy="8601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800">
              <a:latin typeface="Arial" panose="020B0604020202020204" pitchFamily="34" charset="0"/>
              <a:cs typeface="Arial" panose="020B0604020202020204" pitchFamily="34" charset="0"/>
            </a:rPr>
            <a:t>* Hybrids marked with an asterisk were in the top performing "A" group for yield across locations within two (**) or three (***) consecutive years of the previous three year evaluation period.</a:t>
          </a:r>
        </a:p>
        <a:p>
          <a:pPr marL="0" marR="0" lvl="0" indent="0" defTabSz="914400" eaLnBrk="1" fontAlgn="auto" latinLnBrk="0" hangingPunct="1">
            <a:lnSpc>
              <a:spcPct val="100000"/>
            </a:lnSpc>
            <a:spcBef>
              <a:spcPts val="0"/>
            </a:spcBef>
            <a:spcAft>
              <a:spcPts val="0"/>
            </a:spcAft>
            <a:buClrTx/>
            <a:buSzTx/>
            <a:buFontTx/>
            <a:buNone/>
            <a:tabLst/>
            <a:defRPr/>
          </a:pPr>
          <a:r>
            <a:rPr lang="en-US" sz="800">
              <a:latin typeface="Arial" panose="020B0604020202020204" pitchFamily="34" charset="0"/>
              <a:cs typeface="Arial" panose="020B0604020202020204" pitchFamily="34" charset="0"/>
            </a:rPr>
            <a:t>† </a:t>
          </a:r>
          <a:r>
            <a:rPr lang="en-US" sz="800">
              <a:solidFill>
                <a:schemeClr val="dk1"/>
              </a:solidFill>
              <a:effectLst/>
              <a:latin typeface="Arial" panose="020B0604020202020204" pitchFamily="34" charset="0"/>
              <a:ea typeface="+mn-ea"/>
              <a:cs typeface="Arial" panose="020B0604020202020204" pitchFamily="34" charset="0"/>
            </a:rPr>
            <a:t>For a full description of abbreviated biotech traits, see table 10. </a:t>
          </a:r>
        </a:p>
        <a:p>
          <a:pPr marL="0" marR="0" lvl="0" indent="0"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Hybrids that have any letter in common, within a column, are not significantly different at the 5% level of probability using a least signficiant difference (L.S.D) mean separation test. The L.S.D value is given, when significant differences were observed, and is marked as N.S., when no significant differences were observed among hybrids.  </a:t>
          </a:r>
        </a:p>
        <a:p>
          <a:pPr marL="0" marR="0" lvl="0" indent="0"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Based on University of Wisconsin Milk2006 software program.</a:t>
          </a:r>
        </a:p>
        <a:p>
          <a:pPr marL="0" marR="0" lvl="0" indent="0"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ANOVA was not performed for lodging, mean values are given.</a:t>
          </a:r>
          <a:endParaRPr lang="en-US" sz="800">
            <a:effectLst/>
            <a:latin typeface="Arial" panose="020B0604020202020204" pitchFamily="34" charset="0"/>
            <a:cs typeface="Arial" panose="020B060402020202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29</xdr:row>
      <xdr:rowOff>28575</xdr:rowOff>
    </xdr:from>
    <xdr:to>
      <xdr:col>29</xdr:col>
      <xdr:colOff>0</xdr:colOff>
      <xdr:row>33</xdr:row>
      <xdr:rowOff>123825</xdr:rowOff>
    </xdr:to>
    <xdr:sp macro="" textlink="">
      <xdr:nvSpPr>
        <xdr:cNvPr id="2" name="TextBox 1">
          <a:extLst>
            <a:ext uri="{FF2B5EF4-FFF2-40B4-BE49-F238E27FC236}">
              <a16:creationId xmlns:a16="http://schemas.microsoft.com/office/drawing/2014/main" id="{0356E1F1-8377-4D5B-B89A-2ED02D2344C9}"/>
            </a:ext>
          </a:extLst>
        </xdr:cNvPr>
        <xdr:cNvSpPr txBox="1"/>
      </xdr:nvSpPr>
      <xdr:spPr>
        <a:xfrm>
          <a:off x="0" y="6878955"/>
          <a:ext cx="13022580" cy="7658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Hybrids marked with an asterisk were in the top performing "A" group</a:t>
          </a:r>
          <a:r>
            <a:rPr lang="en-US" sz="800" baseline="0">
              <a:solidFill>
                <a:schemeClr val="dk1"/>
              </a:solidFill>
              <a:effectLst/>
              <a:latin typeface="Arial" panose="020B0604020202020204" pitchFamily="34" charset="0"/>
              <a:ea typeface="+mn-ea"/>
              <a:cs typeface="Arial" panose="020B0604020202020204" pitchFamily="34" charset="0"/>
            </a:rPr>
            <a:t> for yield</a:t>
          </a:r>
          <a:r>
            <a:rPr lang="en-US" sz="800">
              <a:solidFill>
                <a:schemeClr val="dk1"/>
              </a:solidFill>
              <a:effectLst/>
              <a:latin typeface="Arial" panose="020B0604020202020204" pitchFamily="34" charset="0"/>
              <a:ea typeface="+mn-ea"/>
              <a:cs typeface="Arial" panose="020B0604020202020204" pitchFamily="34" charset="0"/>
            </a:rPr>
            <a:t> across locations within two (**</a:t>
          </a:r>
          <a:r>
            <a:rPr lang="en-US" sz="800" baseline="0">
              <a:solidFill>
                <a:schemeClr val="dk1"/>
              </a:solidFill>
              <a:effectLst/>
              <a:latin typeface="Arial" panose="020B0604020202020204" pitchFamily="34" charset="0"/>
              <a:ea typeface="+mn-ea"/>
              <a:cs typeface="Arial" panose="020B0604020202020204" pitchFamily="34" charset="0"/>
            </a:rPr>
            <a:t>) or three (***) consecutive years of the previous three year evaluation period.</a:t>
          </a:r>
          <a:endParaRPr lang="en-US" sz="8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800">
              <a:latin typeface="Arial" panose="020B0604020202020204" pitchFamily="34" charset="0"/>
              <a:cs typeface="Arial" panose="020B0604020202020204" pitchFamily="34" charset="0"/>
            </a:rPr>
            <a:t>† </a:t>
          </a:r>
          <a:r>
            <a:rPr lang="en-US" sz="800">
              <a:solidFill>
                <a:schemeClr val="dk1"/>
              </a:solidFill>
              <a:effectLst/>
              <a:latin typeface="Arial" panose="020B0604020202020204" pitchFamily="34" charset="0"/>
              <a:ea typeface="+mn-ea"/>
              <a:cs typeface="Arial" panose="020B0604020202020204" pitchFamily="34" charset="0"/>
            </a:rPr>
            <a:t>For a full description of abbreviated biotech traits, see table 10. </a:t>
          </a:r>
        </a:p>
        <a:p>
          <a:pPr marL="0" marR="0" lvl="0" indent="0"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Hybrids that have any letter in common, within a column, are not significantly different at the 5% level of probability using a least signficiant difference (L.S.D) mean separation test. The L.S.D value is given, when significant differences were observed, and is marked as N.S., when no significant differences were observed among hybrids.  </a:t>
          </a:r>
        </a:p>
        <a:p>
          <a:pPr marL="0" marR="0" lvl="0" indent="0"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Nutritive content values presented </a:t>
          </a:r>
          <a:r>
            <a:rPr lang="en-US" sz="800" baseline="0">
              <a:solidFill>
                <a:schemeClr val="dk1"/>
              </a:solidFill>
              <a:effectLst/>
              <a:latin typeface="Arial" panose="020B0604020202020204" pitchFamily="34" charset="0"/>
              <a:ea typeface="+mn-ea"/>
              <a:cs typeface="Arial" panose="020B0604020202020204" pitchFamily="34" charset="0"/>
            </a:rPr>
            <a:t>on a 100% dry matter (DM) basis.</a:t>
          </a:r>
          <a:endParaRPr lang="en-US" sz="8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8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mailto:brad.mcalpin@syngenta.com" TargetMode="External"/><Relationship Id="rId1" Type="http://schemas.openxmlformats.org/officeDocument/2006/relationships/hyperlink" Target="http://www.dekalbasgrowdeltapine.com/"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F24"/>
  <sheetViews>
    <sheetView tabSelected="1" workbookViewId="0">
      <selection activeCell="B22" sqref="B22"/>
    </sheetView>
  </sheetViews>
  <sheetFormatPr defaultColWidth="9.2109375" defaultRowHeight="12.75" x14ac:dyDescent="0.35"/>
  <cols>
    <col min="1" max="1" width="21.5" style="1" customWidth="1"/>
    <col min="2" max="2" width="13.140625" style="1" customWidth="1"/>
    <col min="3" max="3" width="14.640625" customWidth="1"/>
    <col min="4" max="4" width="14.640625" style="2" customWidth="1"/>
    <col min="5" max="5" width="11.5703125" style="2" customWidth="1"/>
    <col min="6" max="6" width="20.78515625" style="2" customWidth="1"/>
    <col min="7" max="7" width="26" style="1" customWidth="1"/>
    <col min="8" max="8" width="31.42578125" style="1" customWidth="1"/>
    <col min="9" max="9" width="13.5703125" style="1" customWidth="1"/>
    <col min="10" max="16384" width="9.2109375" style="1"/>
  </cols>
  <sheetData>
    <row r="1" spans="1:6" s="21" customFormat="1" ht="27" customHeight="1" thickBot="1" x14ac:dyDescent="0.4">
      <c r="A1" s="295" t="s">
        <v>165</v>
      </c>
      <c r="B1" s="295"/>
      <c r="C1" s="295"/>
      <c r="D1" s="295"/>
      <c r="E1" s="295"/>
      <c r="F1" s="295"/>
    </row>
    <row r="2" spans="1:6" s="22" customFormat="1" ht="30" customHeight="1" x14ac:dyDescent="0.4">
      <c r="A2" s="98" t="s">
        <v>32</v>
      </c>
      <c r="B2" s="98" t="s">
        <v>1</v>
      </c>
      <c r="C2" s="98" t="s">
        <v>33</v>
      </c>
      <c r="D2" s="98" t="s">
        <v>34</v>
      </c>
      <c r="E2" s="98" t="s">
        <v>35</v>
      </c>
      <c r="F2" s="98" t="s">
        <v>36</v>
      </c>
    </row>
    <row r="3" spans="1:6" x14ac:dyDescent="0.35">
      <c r="A3" s="99" t="s">
        <v>6</v>
      </c>
      <c r="B3" s="99" t="s">
        <v>0</v>
      </c>
      <c r="C3" s="150">
        <v>44679</v>
      </c>
      <c r="D3" s="150">
        <v>44782</v>
      </c>
      <c r="E3" s="151">
        <v>32702</v>
      </c>
      <c r="F3" s="99" t="s">
        <v>116</v>
      </c>
    </row>
    <row r="4" spans="1:6" x14ac:dyDescent="0.35">
      <c r="A4" s="100" t="s">
        <v>17</v>
      </c>
      <c r="B4" s="100" t="s">
        <v>16</v>
      </c>
      <c r="C4" s="152">
        <v>44705</v>
      </c>
      <c r="D4" s="152">
        <v>44804</v>
      </c>
      <c r="E4" s="153">
        <v>35558</v>
      </c>
      <c r="F4" s="100" t="s">
        <v>117</v>
      </c>
    </row>
    <row r="5" spans="1:6" x14ac:dyDescent="0.35">
      <c r="A5" s="154" t="s">
        <v>177</v>
      </c>
      <c r="B5" s="154" t="s">
        <v>154</v>
      </c>
      <c r="C5" s="155">
        <v>44683</v>
      </c>
      <c r="D5" s="155">
        <v>44802</v>
      </c>
      <c r="E5" s="225" t="s">
        <v>164</v>
      </c>
      <c r="F5" s="154" t="s">
        <v>155</v>
      </c>
    </row>
    <row r="6" spans="1:6" x14ac:dyDescent="0.35">
      <c r="A6" s="159" t="s">
        <v>11</v>
      </c>
      <c r="B6" s="159" t="s">
        <v>5</v>
      </c>
      <c r="C6" s="160">
        <v>44679</v>
      </c>
      <c r="D6" s="160">
        <v>44767</v>
      </c>
      <c r="E6" s="161">
        <v>30911</v>
      </c>
      <c r="F6" s="159" t="s">
        <v>118</v>
      </c>
    </row>
    <row r="7" spans="1:6" ht="13.15" thickBot="1" x14ac:dyDescent="0.4">
      <c r="A7" s="156" t="s">
        <v>4</v>
      </c>
      <c r="B7" s="156" t="s">
        <v>2</v>
      </c>
      <c r="C7" s="157">
        <v>44678</v>
      </c>
      <c r="D7" s="157">
        <v>44788</v>
      </c>
      <c r="E7" s="158">
        <v>35058</v>
      </c>
      <c r="F7" s="156" t="s">
        <v>119</v>
      </c>
    </row>
    <row r="8" spans="1:6" x14ac:dyDescent="0.35">
      <c r="A8" s="296" t="s">
        <v>178</v>
      </c>
      <c r="B8" s="296"/>
      <c r="C8" s="296"/>
      <c r="D8" s="296"/>
      <c r="E8" s="296"/>
      <c r="F8" s="296"/>
    </row>
    <row r="9" spans="1:6" x14ac:dyDescent="0.35">
      <c r="A9" s="297"/>
      <c r="B9" s="297"/>
      <c r="C9" s="297"/>
      <c r="D9" s="297"/>
      <c r="E9" s="297"/>
      <c r="F9" s="297"/>
    </row>
    <row r="10" spans="1:6" ht="13.15" x14ac:dyDescent="0.4">
      <c r="B10" s="10"/>
    </row>
    <row r="14" spans="1:6" x14ac:dyDescent="0.35">
      <c r="A14" s="4"/>
      <c r="B14" s="19"/>
    </row>
    <row r="15" spans="1:6" x14ac:dyDescent="0.35">
      <c r="A15" s="3"/>
      <c r="B15" s="3"/>
    </row>
    <row r="16" spans="1:6" x14ac:dyDescent="0.35">
      <c r="A16" s="3"/>
      <c r="B16" s="3"/>
    </row>
    <row r="17" spans="1:2" x14ac:dyDescent="0.35">
      <c r="A17" s="3"/>
      <c r="B17" s="3"/>
    </row>
    <row r="18" spans="1:2" x14ac:dyDescent="0.35">
      <c r="A18" s="3"/>
      <c r="B18" s="3"/>
    </row>
    <row r="19" spans="1:2" x14ac:dyDescent="0.35">
      <c r="A19" s="3"/>
      <c r="B19" s="3"/>
    </row>
    <row r="20" spans="1:2" x14ac:dyDescent="0.35">
      <c r="A20" s="4"/>
      <c r="B20" s="19"/>
    </row>
    <row r="21" spans="1:2" x14ac:dyDescent="0.35">
      <c r="A21" s="4"/>
      <c r="B21" s="4"/>
    </row>
    <row r="22" spans="1:2" x14ac:dyDescent="0.35">
      <c r="A22" s="4"/>
      <c r="B22" s="4"/>
    </row>
    <row r="23" spans="1:2" x14ac:dyDescent="0.35">
      <c r="A23" s="4"/>
      <c r="B23" s="4"/>
    </row>
    <row r="24" spans="1:2" x14ac:dyDescent="0.35">
      <c r="A24" s="4"/>
      <c r="B24" s="3"/>
    </row>
  </sheetData>
  <mergeCells count="2">
    <mergeCell ref="A1:F1"/>
    <mergeCell ref="A8:F9"/>
  </mergeCells>
  <phoneticPr fontId="5" type="noConversion"/>
  <pageMargins left="0.5" right="0.5" top="0.5" bottom="0.5" header="0.3" footer="0.3"/>
  <pageSetup firstPageNumber="4"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FB287-0C1D-448C-8681-6DB9707910F4}">
  <sheetPr>
    <tabColor theme="9"/>
    <pageSetUpPr fitToPage="1"/>
  </sheetPr>
  <dimension ref="A1:AC30"/>
  <sheetViews>
    <sheetView zoomScaleNormal="100" workbookViewId="0">
      <pane xSplit="3" topLeftCell="D1" activePane="topRight" state="frozen"/>
      <selection activeCell="AB11" sqref="AB11"/>
      <selection pane="topRight" activeCell="F20" sqref="F20:F27"/>
    </sheetView>
  </sheetViews>
  <sheetFormatPr defaultColWidth="9.2109375" defaultRowHeight="12.75" x14ac:dyDescent="0.35"/>
  <cols>
    <col min="1" max="1" width="20.640625" style="3" customWidth="1"/>
    <col min="2" max="3" width="7.42578125" style="3" customWidth="1"/>
    <col min="4" max="5" width="11.2109375" style="3" hidden="1" customWidth="1"/>
    <col min="6" max="29" width="4.78515625" style="11" customWidth="1"/>
    <col min="30" max="16384" width="9.2109375" style="3"/>
  </cols>
  <sheetData>
    <row r="1" spans="1:29" ht="42" customHeight="1" thickBot="1" x14ac:dyDescent="0.45">
      <c r="A1" s="298" t="s">
        <v>174</v>
      </c>
      <c r="B1" s="298"/>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row>
    <row r="2" spans="1:29" s="5" customFormat="1" ht="30" customHeight="1" x14ac:dyDescent="0.4">
      <c r="A2" s="49" t="s">
        <v>43</v>
      </c>
      <c r="B2" s="50" t="s">
        <v>124</v>
      </c>
      <c r="C2" s="50" t="s">
        <v>84</v>
      </c>
      <c r="D2" s="50"/>
      <c r="E2" s="50"/>
      <c r="F2" s="299" t="s">
        <v>64</v>
      </c>
      <c r="G2" s="300"/>
      <c r="H2" s="300"/>
      <c r="I2" s="300"/>
      <c r="J2" s="300"/>
      <c r="K2" s="304"/>
      <c r="L2" s="308" t="s">
        <v>100</v>
      </c>
      <c r="M2" s="309"/>
      <c r="N2" s="309"/>
      <c r="O2" s="309"/>
      <c r="P2" s="309"/>
      <c r="Q2" s="310"/>
      <c r="R2" s="309" t="s">
        <v>101</v>
      </c>
      <c r="S2" s="309"/>
      <c r="T2" s="309"/>
      <c r="U2" s="309"/>
      <c r="V2" s="309"/>
      <c r="W2" s="309"/>
      <c r="X2" s="308" t="s">
        <v>102</v>
      </c>
      <c r="Y2" s="309"/>
      <c r="Z2" s="309"/>
      <c r="AA2" s="309"/>
      <c r="AB2" s="309"/>
      <c r="AC2" s="309"/>
    </row>
    <row r="3" spans="1:29" s="5" customFormat="1" ht="20.2" customHeight="1" x14ac:dyDescent="0.4">
      <c r="A3" s="47"/>
      <c r="B3" s="48"/>
      <c r="C3" s="48"/>
      <c r="D3" s="48"/>
      <c r="E3" s="48"/>
      <c r="F3" s="301" t="s">
        <v>95</v>
      </c>
      <c r="G3" s="302"/>
      <c r="H3" s="302" t="s">
        <v>91</v>
      </c>
      <c r="I3" s="302"/>
      <c r="J3" s="302" t="s">
        <v>92</v>
      </c>
      <c r="K3" s="303"/>
      <c r="L3" s="301" t="s">
        <v>90</v>
      </c>
      <c r="M3" s="302"/>
      <c r="N3" s="302" t="s">
        <v>91</v>
      </c>
      <c r="O3" s="302"/>
      <c r="P3" s="302" t="s">
        <v>92</v>
      </c>
      <c r="Q3" s="303"/>
      <c r="R3" s="314" t="s">
        <v>90</v>
      </c>
      <c r="S3" s="313"/>
      <c r="T3" s="313" t="s">
        <v>91</v>
      </c>
      <c r="U3" s="313"/>
      <c r="V3" s="313" t="s">
        <v>92</v>
      </c>
      <c r="W3" s="315"/>
      <c r="X3" s="314" t="s">
        <v>90</v>
      </c>
      <c r="Y3" s="313"/>
      <c r="Z3" s="313" t="s">
        <v>91</v>
      </c>
      <c r="AA3" s="313"/>
      <c r="AB3" s="313" t="s">
        <v>92</v>
      </c>
      <c r="AC3" s="313"/>
    </row>
    <row r="4" spans="1:29" s="5" customFormat="1" ht="89.25" hidden="1" customHeight="1" x14ac:dyDescent="0.4">
      <c r="A4" s="47" t="s">
        <v>43</v>
      </c>
      <c r="B4" s="48" t="s">
        <v>66</v>
      </c>
      <c r="C4" s="48" t="s">
        <v>65</v>
      </c>
      <c r="D4" s="48"/>
      <c r="E4" s="48"/>
      <c r="F4" s="103" t="s">
        <v>59</v>
      </c>
      <c r="G4" s="104" t="s">
        <v>70</v>
      </c>
      <c r="H4" s="104" t="s">
        <v>59</v>
      </c>
      <c r="I4" s="104" t="s">
        <v>70</v>
      </c>
      <c r="J4" s="104" t="s">
        <v>59</v>
      </c>
      <c r="K4" s="105" t="s">
        <v>70</v>
      </c>
      <c r="L4" s="106" t="s">
        <v>46</v>
      </c>
      <c r="M4" s="107" t="s">
        <v>76</v>
      </c>
      <c r="N4" s="107" t="s">
        <v>46</v>
      </c>
      <c r="O4" s="107" t="s">
        <v>76</v>
      </c>
      <c r="P4" s="107" t="s">
        <v>46</v>
      </c>
      <c r="Q4" s="108" t="s">
        <v>76</v>
      </c>
      <c r="R4" s="107" t="s">
        <v>45</v>
      </c>
      <c r="S4" s="107" t="s">
        <v>77</v>
      </c>
      <c r="T4" s="107" t="s">
        <v>45</v>
      </c>
      <c r="U4" s="107" t="s">
        <v>77</v>
      </c>
      <c r="V4" s="107" t="s">
        <v>45</v>
      </c>
      <c r="W4" s="107" t="s">
        <v>77</v>
      </c>
      <c r="X4" s="106" t="s">
        <v>44</v>
      </c>
      <c r="Y4" s="107" t="s">
        <v>78</v>
      </c>
      <c r="Z4" s="107" t="s">
        <v>44</v>
      </c>
      <c r="AA4" s="107" t="s">
        <v>78</v>
      </c>
      <c r="AB4" s="107" t="s">
        <v>44</v>
      </c>
      <c r="AC4" s="107" t="s">
        <v>78</v>
      </c>
    </row>
    <row r="5" spans="1:29" x14ac:dyDescent="0.35">
      <c r="A5" s="278" t="str">
        <f>VLOOKUP('Crn Silage Traits Acr-b (MT)'!$D8,'Corn Traits and Entries'!$A$3:$I$8,2,FALSE)</f>
        <v>DKC 64-44 RIB</v>
      </c>
      <c r="B5" s="278" t="str">
        <f>VLOOKUP('Crn Silage Traits Acr-b (MT)'!$D8,'Corn Traits and Entries'!$A$3:$I$8,5,FALSE)</f>
        <v>RR,LL</v>
      </c>
      <c r="C5" s="279" t="str">
        <f>VLOOKUP('Crn Silage Traits Acr-b (MT)'!$D8,'Corn Traits and Entries'!$A$3:$I$8,6,FALSE)</f>
        <v>SSX</v>
      </c>
      <c r="D5" s="280" t="s">
        <v>135</v>
      </c>
      <c r="E5" s="280">
        <v>1</v>
      </c>
      <c r="F5" s="281">
        <v>2.2528999999999999</v>
      </c>
      <c r="G5" s="282" t="s">
        <v>159</v>
      </c>
      <c r="H5" s="283"/>
      <c r="I5" s="282"/>
      <c r="J5" s="283"/>
      <c r="K5" s="282"/>
      <c r="L5" s="281">
        <v>9.6466999999999992</v>
      </c>
      <c r="M5" s="282" t="s">
        <v>159</v>
      </c>
      <c r="N5" s="283"/>
      <c r="O5" s="282"/>
      <c r="P5" s="283"/>
      <c r="Q5" s="282"/>
      <c r="R5" s="281">
        <v>62.226700000000001</v>
      </c>
      <c r="S5" s="282" t="s">
        <v>159</v>
      </c>
      <c r="T5" s="283"/>
      <c r="U5" s="282"/>
      <c r="V5" s="283"/>
      <c r="W5" s="282"/>
      <c r="X5" s="284">
        <v>59.8367</v>
      </c>
      <c r="Y5" s="282" t="s">
        <v>159</v>
      </c>
      <c r="Z5" s="285"/>
      <c r="AA5" s="282"/>
      <c r="AB5" s="285"/>
      <c r="AC5" s="282"/>
    </row>
    <row r="6" spans="1:29" x14ac:dyDescent="0.35">
      <c r="A6" s="213" t="str">
        <f>VLOOKUP('Crn Silage Traits Acr-b (MT)'!$D7,'Corn Traits and Entries'!$A$3:$I$8,2,FALSE)</f>
        <v>NK1748-3110</v>
      </c>
      <c r="B6" s="213" t="str">
        <f>VLOOKUP('Crn Silage Traits Acr-b (MT)'!$D7,'Corn Traits and Entries'!$A$3:$I$8,5,FALSE)</f>
        <v>RR,LL</v>
      </c>
      <c r="C6" s="219">
        <f>VLOOKUP('Crn Silage Traits Acr-b (MT)'!$D7,'Corn Traits and Entries'!$A$3:$I$8,6,FALSE)</f>
        <v>3110</v>
      </c>
      <c r="D6" s="214" t="s">
        <v>125</v>
      </c>
      <c r="E6" s="214">
        <v>2</v>
      </c>
      <c r="F6" s="203">
        <v>1.9262999999999999</v>
      </c>
      <c r="G6" s="215" t="s">
        <v>158</v>
      </c>
      <c r="H6" s="216">
        <v>3.391</v>
      </c>
      <c r="I6" s="215" t="s">
        <v>159</v>
      </c>
      <c r="J6" s="216"/>
      <c r="K6" s="215"/>
      <c r="L6" s="203">
        <v>8.4450000000000003</v>
      </c>
      <c r="M6" s="215" t="s">
        <v>159</v>
      </c>
      <c r="N6" s="216">
        <v>8.3088999999999995</v>
      </c>
      <c r="O6" s="215" t="s">
        <v>159</v>
      </c>
      <c r="P6" s="216"/>
      <c r="Q6" s="215"/>
      <c r="R6" s="203">
        <v>61.53</v>
      </c>
      <c r="S6" s="215" t="s">
        <v>159</v>
      </c>
      <c r="T6" s="216">
        <v>54.981699999999996</v>
      </c>
      <c r="U6" s="215" t="s">
        <v>159</v>
      </c>
      <c r="V6" s="216"/>
      <c r="W6" s="215"/>
      <c r="X6" s="221">
        <v>60.1267</v>
      </c>
      <c r="Y6" s="215" t="s">
        <v>159</v>
      </c>
      <c r="Z6" s="223">
        <v>58.16</v>
      </c>
      <c r="AA6" s="215" t="s">
        <v>159</v>
      </c>
      <c r="AB6" s="223"/>
      <c r="AC6" s="215"/>
    </row>
    <row r="7" spans="1:29" x14ac:dyDescent="0.35">
      <c r="A7" s="191" t="str">
        <f>VLOOKUP('Crn Silage Traits Acr-b (MT)'!$D9,'Corn Traits and Entries'!$A$3:$I$8,2,FALSE)</f>
        <v>DKC 70-64 RIB</v>
      </c>
      <c r="B7" s="191" t="str">
        <f>VLOOKUP('Crn Silage Traits Acr-b (MT)'!$D9,'Corn Traits and Entries'!$A$3:$I$8,5,FALSE)</f>
        <v>RR,LL</v>
      </c>
      <c r="C7" s="197" t="str">
        <f>VLOOKUP('Crn Silage Traits Acr-b (MT)'!$D9,'Corn Traits and Entries'!$A$3:$I$8,6,FALSE)</f>
        <v>SSX</v>
      </c>
      <c r="D7" s="192" t="s">
        <v>138</v>
      </c>
      <c r="E7" s="192">
        <v>3</v>
      </c>
      <c r="F7" s="53">
        <v>1.3110999999999999</v>
      </c>
      <c r="G7" s="193" t="s">
        <v>163</v>
      </c>
      <c r="H7" s="194"/>
      <c r="I7" s="193"/>
      <c r="J7" s="194"/>
      <c r="K7" s="193"/>
      <c r="L7" s="53">
        <v>8.9733000000000001</v>
      </c>
      <c r="M7" s="193" t="s">
        <v>159</v>
      </c>
      <c r="N7" s="194"/>
      <c r="O7" s="193"/>
      <c r="P7" s="194"/>
      <c r="Q7" s="193"/>
      <c r="R7" s="53">
        <v>60.42</v>
      </c>
      <c r="S7" s="193" t="s">
        <v>159</v>
      </c>
      <c r="T7" s="194"/>
      <c r="U7" s="193"/>
      <c r="V7" s="194"/>
      <c r="W7" s="193"/>
      <c r="X7" s="56">
        <v>63.426699999999997</v>
      </c>
      <c r="Y7" s="193" t="s">
        <v>159</v>
      </c>
      <c r="Z7" s="198"/>
      <c r="AA7" s="193"/>
      <c r="AB7" s="198"/>
      <c r="AC7" s="193"/>
    </row>
    <row r="8" spans="1:29" x14ac:dyDescent="0.35">
      <c r="A8" s="165" t="str">
        <f>VLOOKUP('Crn Silage Traits Acr-b (MT)'!$D6,'Corn Traits and Entries'!$A$3:$I$8,2,FALSE)</f>
        <v>DKC 67-66 RIB</v>
      </c>
      <c r="B8" s="165" t="str">
        <f>VLOOKUP('Crn Silage Traits Acr-b (MT)'!$D6,'Corn Traits and Entries'!$A$3:$I$8,5,FALSE)</f>
        <v>RR,LL</v>
      </c>
      <c r="C8" s="169" t="str">
        <f>VLOOKUP('Crn Silage Traits Acr-b (MT)'!$D6,'Corn Traits and Entries'!$A$3:$I$8,6,FALSE)</f>
        <v>SSX</v>
      </c>
      <c r="D8" s="200" t="s">
        <v>131</v>
      </c>
      <c r="E8" s="200">
        <v>4</v>
      </c>
      <c r="F8" s="54">
        <v>1.6026</v>
      </c>
      <c r="G8" s="166" t="s">
        <v>161</v>
      </c>
      <c r="H8" s="164"/>
      <c r="I8" s="166"/>
      <c r="J8" s="164"/>
      <c r="K8" s="166"/>
      <c r="L8" s="54">
        <v>9.3800000000000008</v>
      </c>
      <c r="M8" s="166" t="s">
        <v>159</v>
      </c>
      <c r="N8" s="164"/>
      <c r="O8" s="166"/>
      <c r="P8" s="164"/>
      <c r="Q8" s="166"/>
      <c r="R8" s="54">
        <v>60.686700000000002</v>
      </c>
      <c r="S8" s="166" t="s">
        <v>159</v>
      </c>
      <c r="T8" s="164"/>
      <c r="U8" s="166"/>
      <c r="V8" s="164"/>
      <c r="W8" s="166"/>
      <c r="X8" s="57">
        <v>63.1967</v>
      </c>
      <c r="Y8" s="166" t="s">
        <v>159</v>
      </c>
      <c r="Z8" s="171"/>
      <c r="AA8" s="166"/>
      <c r="AB8" s="171"/>
      <c r="AC8" s="166"/>
    </row>
    <row r="9" spans="1:29" x14ac:dyDescent="0.35">
      <c r="A9" s="191" t="str">
        <f>VLOOKUP('Crn Silage Traits Acr-b (MT)'!$D5,'Corn Traits and Entries'!$A$3:$I$8,2,FALSE)</f>
        <v>NK1701-3220-EZ1</v>
      </c>
      <c r="B9" s="191" t="str">
        <f>VLOOKUP('Crn Silage Traits Acr-b (MT)'!$D5,'Corn Traits and Entries'!$A$3:$I$8,5,FALSE)</f>
        <v>RR,LL</v>
      </c>
      <c r="C9" s="197">
        <f>VLOOKUP('Crn Silage Traits Acr-b (MT)'!$D5,'Corn Traits and Entries'!$A$3:$I$8,6,FALSE)</f>
        <v>3220</v>
      </c>
      <c r="D9" s="192" t="s">
        <v>104</v>
      </c>
      <c r="E9" s="192">
        <v>5</v>
      </c>
      <c r="F9" s="53">
        <v>1.3154999999999999</v>
      </c>
      <c r="G9" s="193" t="s">
        <v>163</v>
      </c>
      <c r="H9" s="194">
        <v>2.7717999999999998</v>
      </c>
      <c r="I9" s="193" t="s">
        <v>160</v>
      </c>
      <c r="J9" s="194"/>
      <c r="K9" s="193"/>
      <c r="L9" s="53">
        <v>9.0832999999999995</v>
      </c>
      <c r="M9" s="193" t="s">
        <v>159</v>
      </c>
      <c r="N9" s="194">
        <v>8.7367000000000008</v>
      </c>
      <c r="O9" s="193" t="s">
        <v>159</v>
      </c>
      <c r="P9" s="194">
        <v>8.5</v>
      </c>
      <c r="Q9" s="193"/>
      <c r="R9" s="53">
        <v>62.06</v>
      </c>
      <c r="S9" s="193" t="s">
        <v>159</v>
      </c>
      <c r="T9" s="194">
        <v>54.861699999999999</v>
      </c>
      <c r="U9" s="193" t="s">
        <v>159</v>
      </c>
      <c r="V9" s="194">
        <v>53.7</v>
      </c>
      <c r="W9" s="193"/>
      <c r="X9" s="56">
        <v>60.58</v>
      </c>
      <c r="Y9" s="193" t="s">
        <v>159</v>
      </c>
      <c r="Z9" s="198">
        <v>58.841700000000003</v>
      </c>
      <c r="AA9" s="193" t="s">
        <v>159</v>
      </c>
      <c r="AB9" s="198">
        <v>55.5</v>
      </c>
      <c r="AC9" s="193"/>
    </row>
    <row r="10" spans="1:29" ht="13.15" thickBot="1" x14ac:dyDescent="0.4">
      <c r="A10" s="175" t="str">
        <f>VLOOKUP('Crn Silage Traits Acr-b (MT)'!$D10,'Corn Traits and Entries'!$A$3:$I$8,2,FALSE)</f>
        <v>NK1838 3110</v>
      </c>
      <c r="B10" s="175" t="str">
        <f>VLOOKUP('Crn Silage Traits Acr-b (MT)'!$D10,'Corn Traits and Entries'!$A$3:$I$8,5,FALSE)</f>
        <v>RR,LL</v>
      </c>
      <c r="C10" s="183">
        <f>VLOOKUP('Crn Silage Traits Acr-b (MT)'!$D10,'Corn Traits and Entries'!$A$3:$I$8,6,FALSE)</f>
        <v>3110</v>
      </c>
      <c r="D10" s="174" t="s">
        <v>140</v>
      </c>
      <c r="E10" s="174">
        <v>6</v>
      </c>
      <c r="F10" s="176">
        <v>1.9470000000000001</v>
      </c>
      <c r="G10" s="177" t="s">
        <v>158</v>
      </c>
      <c r="H10" s="178"/>
      <c r="I10" s="177"/>
      <c r="J10" s="178"/>
      <c r="K10" s="177"/>
      <c r="L10" s="176">
        <v>9.6950000000000003</v>
      </c>
      <c r="M10" s="177" t="s">
        <v>159</v>
      </c>
      <c r="N10" s="178"/>
      <c r="O10" s="177"/>
      <c r="P10" s="178"/>
      <c r="Q10" s="177"/>
      <c r="R10" s="176">
        <v>63.43</v>
      </c>
      <c r="S10" s="177" t="s">
        <v>159</v>
      </c>
      <c r="T10" s="178"/>
      <c r="U10" s="177"/>
      <c r="V10" s="178"/>
      <c r="W10" s="177"/>
      <c r="X10" s="187">
        <v>58.92</v>
      </c>
      <c r="Y10" s="177" t="s">
        <v>159</v>
      </c>
      <c r="Z10" s="188"/>
      <c r="AA10" s="177"/>
      <c r="AB10" s="188"/>
      <c r="AC10" s="177"/>
    </row>
    <row r="11" spans="1:29" s="8" customFormat="1" ht="13.15" x14ac:dyDescent="0.4">
      <c r="A11" s="68" t="s">
        <v>26</v>
      </c>
      <c r="B11" s="68"/>
      <c r="C11" s="79"/>
      <c r="D11" s="79"/>
      <c r="E11" s="79"/>
      <c r="F11" s="76">
        <v>1.7259</v>
      </c>
      <c r="G11" s="71"/>
      <c r="H11" s="78">
        <v>3.0813999999999999</v>
      </c>
      <c r="I11" s="71"/>
      <c r="J11" s="78"/>
      <c r="K11" s="80"/>
      <c r="L11" s="76">
        <v>9.2039000000000009</v>
      </c>
      <c r="M11" s="84"/>
      <c r="N11" s="78">
        <v>8.5228000000000002</v>
      </c>
      <c r="O11" s="84"/>
      <c r="P11" s="78"/>
      <c r="Q11" s="85"/>
      <c r="R11" s="83">
        <v>61.7256</v>
      </c>
      <c r="S11" s="84"/>
      <c r="T11" s="83">
        <v>54.921700000000001</v>
      </c>
      <c r="U11" s="84"/>
      <c r="V11" s="83"/>
      <c r="W11" s="84"/>
      <c r="X11" s="86">
        <v>61.014400000000002</v>
      </c>
      <c r="Y11" s="83"/>
      <c r="Z11" s="83">
        <v>58.500799999999998</v>
      </c>
      <c r="AA11" s="83"/>
      <c r="AB11" s="83"/>
      <c r="AC11" s="83"/>
    </row>
    <row r="12" spans="1:29" s="8" customFormat="1" ht="13.15" x14ac:dyDescent="0.4">
      <c r="A12" s="68" t="s">
        <v>62</v>
      </c>
      <c r="B12" s="68"/>
      <c r="C12" s="68"/>
      <c r="D12" s="68"/>
      <c r="E12" s="68"/>
      <c r="F12" s="76">
        <v>0.20300000000000001</v>
      </c>
      <c r="G12" s="71"/>
      <c r="H12" s="78">
        <v>1.4634</v>
      </c>
      <c r="I12" s="71"/>
      <c r="J12" s="78"/>
      <c r="K12" s="80"/>
      <c r="L12" s="86">
        <v>0.24529999999999999</v>
      </c>
      <c r="M12" s="84"/>
      <c r="N12" s="83">
        <v>0.26600000000000001</v>
      </c>
      <c r="O12" s="84"/>
      <c r="P12" s="83"/>
      <c r="Q12" s="85"/>
      <c r="R12" s="83">
        <v>1.7465999999999999</v>
      </c>
      <c r="S12" s="84"/>
      <c r="T12" s="83">
        <v>6.9038000000000004</v>
      </c>
      <c r="U12" s="84"/>
      <c r="V12" s="83"/>
      <c r="W12" s="84"/>
      <c r="X12" s="86">
        <v>1.0967</v>
      </c>
      <c r="Y12" s="83"/>
      <c r="Z12" s="83">
        <v>1.9629000000000001</v>
      </c>
      <c r="AA12" s="83"/>
      <c r="AB12" s="83"/>
      <c r="AC12" s="83"/>
    </row>
    <row r="13" spans="1:29" s="8" customFormat="1" ht="14.65" x14ac:dyDescent="0.5">
      <c r="A13" s="23" t="s">
        <v>39</v>
      </c>
      <c r="B13" s="23"/>
      <c r="C13" s="23"/>
      <c r="D13" s="23"/>
      <c r="E13" s="23"/>
      <c r="F13" s="55">
        <v>0.54</v>
      </c>
      <c r="G13" s="28"/>
      <c r="H13" s="45">
        <v>0.47</v>
      </c>
      <c r="I13" s="28"/>
      <c r="J13" s="45"/>
      <c r="K13" s="58"/>
      <c r="L13" s="63" t="s">
        <v>156</v>
      </c>
      <c r="M13" s="44"/>
      <c r="N13" s="43" t="s">
        <v>156</v>
      </c>
      <c r="O13" s="44"/>
      <c r="P13" s="43"/>
      <c r="Q13" s="64"/>
      <c r="R13" s="43" t="s">
        <v>156</v>
      </c>
      <c r="S13" s="44"/>
      <c r="T13" s="43" t="s">
        <v>156</v>
      </c>
      <c r="U13" s="44"/>
      <c r="V13" s="43"/>
      <c r="W13" s="44"/>
      <c r="X13" s="63" t="s">
        <v>156</v>
      </c>
      <c r="Y13" s="43"/>
      <c r="Z13" s="43" t="s">
        <v>156</v>
      </c>
      <c r="AA13" s="43"/>
      <c r="AB13" s="43"/>
      <c r="AC13" s="43"/>
    </row>
    <row r="14" spans="1:29" ht="13.5" customHeight="1" x14ac:dyDescent="0.4">
      <c r="A14" s="226" t="s">
        <v>63</v>
      </c>
      <c r="B14" s="226"/>
      <c r="C14" s="226"/>
      <c r="D14" s="226"/>
      <c r="E14" s="226"/>
      <c r="F14" s="227">
        <v>17.310362658999999</v>
      </c>
      <c r="G14" s="228"/>
      <c r="H14" s="229">
        <v>10.259261215</v>
      </c>
      <c r="I14" s="228"/>
      <c r="J14" s="229"/>
      <c r="K14" s="230"/>
      <c r="L14" s="236">
        <v>4.2947574910000004</v>
      </c>
      <c r="M14" s="237"/>
      <c r="N14" s="233">
        <v>4.8012167699999999</v>
      </c>
      <c r="O14" s="237"/>
      <c r="P14" s="233"/>
      <c r="Q14" s="238"/>
      <c r="R14" s="233">
        <v>4.7218893264000004</v>
      </c>
      <c r="S14" s="237"/>
      <c r="T14" s="233">
        <v>4.0878840649999999</v>
      </c>
      <c r="U14" s="237"/>
      <c r="V14" s="233"/>
      <c r="W14" s="237"/>
      <c r="X14" s="236">
        <v>3.1132714303000002</v>
      </c>
      <c r="Y14" s="239"/>
      <c r="Z14" s="233">
        <v>3.8474011859999999</v>
      </c>
      <c r="AA14" s="239"/>
      <c r="AB14" s="233"/>
      <c r="AC14" s="239"/>
    </row>
    <row r="15" spans="1:29" ht="30" customHeight="1" x14ac:dyDescent="0.3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row>
    <row r="16" spans="1:29" ht="13.5" thickBot="1" x14ac:dyDescent="0.45">
      <c r="A16" s="90" t="s">
        <v>115</v>
      </c>
      <c r="B16" s="26"/>
      <c r="C16" s="26"/>
      <c r="D16" s="26"/>
      <c r="E16" s="26"/>
    </row>
    <row r="17" spans="1:29" ht="28.05" customHeight="1" x14ac:dyDescent="0.4">
      <c r="A17" s="49" t="s">
        <v>43</v>
      </c>
      <c r="B17" s="50" t="s">
        <v>124</v>
      </c>
      <c r="C17" s="50" t="s">
        <v>84</v>
      </c>
      <c r="D17" s="50"/>
      <c r="E17" s="50"/>
      <c r="F17" s="308" t="s">
        <v>96</v>
      </c>
      <c r="G17" s="309"/>
      <c r="H17" s="309"/>
      <c r="I17" s="309"/>
      <c r="J17" s="309"/>
      <c r="K17" s="310"/>
      <c r="L17" s="308" t="s">
        <v>97</v>
      </c>
      <c r="M17" s="309"/>
      <c r="N17" s="309"/>
      <c r="O17" s="309"/>
      <c r="P17" s="309"/>
      <c r="Q17" s="310"/>
      <c r="R17" s="309" t="s">
        <v>98</v>
      </c>
      <c r="S17" s="309"/>
      <c r="T17" s="309"/>
      <c r="U17" s="309"/>
      <c r="V17" s="309"/>
      <c r="W17" s="309"/>
      <c r="X17" s="311" t="s">
        <v>99</v>
      </c>
      <c r="Y17" s="312"/>
      <c r="Z17" s="312"/>
      <c r="AA17" s="312"/>
      <c r="AB17" s="312"/>
      <c r="AC17" s="312"/>
    </row>
    <row r="18" spans="1:29" ht="13.15" x14ac:dyDescent="0.4">
      <c r="A18" s="47"/>
      <c r="B18" s="48"/>
      <c r="C18" s="48"/>
      <c r="D18" s="48"/>
      <c r="E18" s="48"/>
      <c r="F18" s="301" t="s">
        <v>90</v>
      </c>
      <c r="G18" s="302"/>
      <c r="H18" s="302" t="s">
        <v>91</v>
      </c>
      <c r="I18" s="302"/>
      <c r="J18" s="302" t="s">
        <v>92</v>
      </c>
      <c r="K18" s="303"/>
      <c r="L18" s="302" t="s">
        <v>90</v>
      </c>
      <c r="M18" s="302"/>
      <c r="N18" s="302" t="s">
        <v>91</v>
      </c>
      <c r="O18" s="302"/>
      <c r="P18" s="302" t="s">
        <v>92</v>
      </c>
      <c r="Q18" s="303"/>
      <c r="R18" s="314" t="s">
        <v>90</v>
      </c>
      <c r="S18" s="313"/>
      <c r="T18" s="313" t="s">
        <v>91</v>
      </c>
      <c r="U18" s="313"/>
      <c r="V18" s="313" t="s">
        <v>92</v>
      </c>
      <c r="W18" s="315"/>
      <c r="X18" s="314" t="s">
        <v>90</v>
      </c>
      <c r="Y18" s="313"/>
      <c r="Z18" s="313" t="s">
        <v>91</v>
      </c>
      <c r="AA18" s="313"/>
      <c r="AB18" s="313" t="s">
        <v>92</v>
      </c>
      <c r="AC18" s="313"/>
    </row>
    <row r="19" spans="1:29" ht="52.05" hidden="1" customHeight="1" x14ac:dyDescent="0.4">
      <c r="A19" s="47" t="s">
        <v>43</v>
      </c>
      <c r="B19" s="48" t="s">
        <v>66</v>
      </c>
      <c r="C19" s="48" t="s">
        <v>65</v>
      </c>
      <c r="D19" s="48"/>
      <c r="E19" s="48"/>
      <c r="F19" s="106" t="s">
        <v>48</v>
      </c>
      <c r="G19" s="107" t="s">
        <v>79</v>
      </c>
      <c r="H19" s="107" t="s">
        <v>48</v>
      </c>
      <c r="I19" s="107" t="s">
        <v>79</v>
      </c>
      <c r="J19" s="107" t="s">
        <v>48</v>
      </c>
      <c r="K19" s="108" t="s">
        <v>79</v>
      </c>
      <c r="L19" s="107" t="s">
        <v>49</v>
      </c>
      <c r="M19" s="107" t="s">
        <v>80</v>
      </c>
      <c r="N19" s="107" t="s">
        <v>49</v>
      </c>
      <c r="O19" s="107" t="s">
        <v>80</v>
      </c>
      <c r="P19" s="107" t="s">
        <v>49</v>
      </c>
      <c r="Q19" s="108" t="s">
        <v>80</v>
      </c>
      <c r="R19" s="107" t="s">
        <v>50</v>
      </c>
      <c r="S19" s="107" t="s">
        <v>81</v>
      </c>
      <c r="T19" s="107" t="s">
        <v>50</v>
      </c>
      <c r="U19" s="107" t="s">
        <v>81</v>
      </c>
      <c r="V19" s="107" t="s">
        <v>50</v>
      </c>
      <c r="W19" s="107" t="s">
        <v>81</v>
      </c>
      <c r="X19" s="109" t="s">
        <v>83</v>
      </c>
      <c r="Y19" s="110" t="s">
        <v>82</v>
      </c>
      <c r="Z19" s="110" t="s">
        <v>83</v>
      </c>
      <c r="AA19" s="110" t="s">
        <v>82</v>
      </c>
      <c r="AB19" s="110" t="s">
        <v>83</v>
      </c>
      <c r="AC19" s="110" t="s">
        <v>82</v>
      </c>
    </row>
    <row r="20" spans="1:29" x14ac:dyDescent="0.35">
      <c r="A20" s="278" t="str">
        <f>VLOOKUP('Crn Silage Traits Acr-b (MT)'!$D23,'Corn Traits and Entries'!$A$3:$I$8,2,FALSE)</f>
        <v>DKC 64-44 RIB</v>
      </c>
      <c r="B20" s="278" t="str">
        <f>VLOOKUP('Crn Silage Traits Acr-b (MT)'!$D23,'Corn Traits and Entries'!$A$3:$I$8,5,FALSE)</f>
        <v>RR,LL</v>
      </c>
      <c r="C20" s="279" t="str">
        <f>VLOOKUP('Crn Silage Traits Acr-b (MT)'!$D23,'Corn Traits and Entries'!$A$3:$I$8,6,FALSE)</f>
        <v>SSX</v>
      </c>
      <c r="D20" s="280" t="s">
        <v>135</v>
      </c>
      <c r="E20" s="280">
        <v>1</v>
      </c>
      <c r="F20" s="281">
        <v>4.59</v>
      </c>
      <c r="G20" s="282" t="s">
        <v>159</v>
      </c>
      <c r="H20" s="283"/>
      <c r="I20" s="282"/>
      <c r="J20" s="283"/>
      <c r="K20" s="282"/>
      <c r="L20" s="281">
        <v>32.986699999999999</v>
      </c>
      <c r="M20" s="282" t="s">
        <v>159</v>
      </c>
      <c r="N20" s="283"/>
      <c r="O20" s="282"/>
      <c r="P20" s="283"/>
      <c r="Q20" s="282"/>
      <c r="R20" s="281">
        <v>63.977400000000003</v>
      </c>
      <c r="S20" s="282" t="s">
        <v>159</v>
      </c>
      <c r="T20" s="283"/>
      <c r="U20" s="282"/>
      <c r="V20" s="283"/>
      <c r="W20" s="282"/>
      <c r="X20" s="286">
        <v>0.59130000000000005</v>
      </c>
      <c r="Y20" s="282" t="s">
        <v>159</v>
      </c>
      <c r="Z20" s="287"/>
      <c r="AA20" s="282"/>
      <c r="AB20" s="287"/>
      <c r="AC20" s="282"/>
    </row>
    <row r="21" spans="1:29" x14ac:dyDescent="0.35">
      <c r="A21" s="213" t="str">
        <f>VLOOKUP('Crn Silage Traits Acr-b (MT)'!$D22,'Corn Traits and Entries'!$A$3:$I$8,2,FALSE)</f>
        <v>NK1748-3110</v>
      </c>
      <c r="B21" s="213" t="str">
        <f>VLOOKUP('Crn Silage Traits Acr-b (MT)'!$D22,'Corn Traits and Entries'!$A$3:$I$8,5,FALSE)</f>
        <v>RR,LL</v>
      </c>
      <c r="C21" s="219">
        <f>VLOOKUP('Crn Silage Traits Acr-b (MT)'!$D22,'Corn Traits and Entries'!$A$3:$I$8,6,FALSE)</f>
        <v>3110</v>
      </c>
      <c r="D21" s="214" t="s">
        <v>125</v>
      </c>
      <c r="E21" s="214">
        <v>2</v>
      </c>
      <c r="F21" s="203">
        <v>4.1566999999999998</v>
      </c>
      <c r="G21" s="215" t="s">
        <v>159</v>
      </c>
      <c r="H21" s="216">
        <v>10.7417</v>
      </c>
      <c r="I21" s="215" t="s">
        <v>159</v>
      </c>
      <c r="J21" s="216"/>
      <c r="K21" s="215"/>
      <c r="L21" s="203">
        <v>32.51</v>
      </c>
      <c r="M21" s="215" t="s">
        <v>159</v>
      </c>
      <c r="N21" s="216">
        <v>29.468399999999999</v>
      </c>
      <c r="O21" s="215" t="s">
        <v>159</v>
      </c>
      <c r="P21" s="216"/>
      <c r="Q21" s="215"/>
      <c r="R21" s="203">
        <v>62.874400000000001</v>
      </c>
      <c r="S21" s="215" t="s">
        <v>159</v>
      </c>
      <c r="T21" s="216">
        <v>67.846000000000004</v>
      </c>
      <c r="U21" s="215" t="s">
        <v>159</v>
      </c>
      <c r="V21" s="216"/>
      <c r="W21" s="215"/>
      <c r="X21" s="222">
        <v>0.57420000000000004</v>
      </c>
      <c r="Y21" s="215" t="s">
        <v>159</v>
      </c>
      <c r="Z21" s="224">
        <v>0.62309999999999999</v>
      </c>
      <c r="AA21" s="215" t="s">
        <v>159</v>
      </c>
      <c r="AB21" s="224"/>
      <c r="AC21" s="215"/>
    </row>
    <row r="22" spans="1:29" x14ac:dyDescent="0.35">
      <c r="A22" s="191" t="str">
        <f>VLOOKUP('Crn Silage Traits Acr-b (MT)'!$D24,'Corn Traits and Entries'!$A$3:$I$8,2,FALSE)</f>
        <v>DKC 70-64 RIB</v>
      </c>
      <c r="B22" s="191" t="str">
        <f>VLOOKUP('Crn Silage Traits Acr-b (MT)'!$D24,'Corn Traits and Entries'!$A$3:$I$8,5,FALSE)</f>
        <v>RR,LL</v>
      </c>
      <c r="C22" s="197" t="str">
        <f>VLOOKUP('Crn Silage Traits Acr-b (MT)'!$D24,'Corn Traits and Entries'!$A$3:$I$8,6,FALSE)</f>
        <v>SSX</v>
      </c>
      <c r="D22" s="192" t="s">
        <v>138</v>
      </c>
      <c r="E22" s="192">
        <v>3</v>
      </c>
      <c r="F22" s="53">
        <v>2.41</v>
      </c>
      <c r="G22" s="193" t="s">
        <v>159</v>
      </c>
      <c r="H22" s="194"/>
      <c r="I22" s="193"/>
      <c r="J22" s="194"/>
      <c r="K22" s="193"/>
      <c r="L22" s="53">
        <v>32.49</v>
      </c>
      <c r="M22" s="193" t="s">
        <v>159</v>
      </c>
      <c r="N22" s="194"/>
      <c r="O22" s="193"/>
      <c r="P22" s="194"/>
      <c r="Q22" s="193"/>
      <c r="R22" s="53">
        <v>62.072400000000002</v>
      </c>
      <c r="S22" s="193" t="s">
        <v>159</v>
      </c>
      <c r="T22" s="194"/>
      <c r="U22" s="193"/>
      <c r="V22" s="194"/>
      <c r="W22" s="193"/>
      <c r="X22" s="65">
        <v>0.55410000000000004</v>
      </c>
      <c r="Y22" s="193" t="s">
        <v>159</v>
      </c>
      <c r="Z22" s="199"/>
      <c r="AA22" s="193"/>
      <c r="AB22" s="199"/>
      <c r="AC22" s="193"/>
    </row>
    <row r="23" spans="1:29" x14ac:dyDescent="0.35">
      <c r="A23" s="165" t="str">
        <f>VLOOKUP('Crn Silage Traits Acr-b (MT)'!$D21,'Corn Traits and Entries'!$A$3:$I$8,2,FALSE)</f>
        <v>DKC 67-66 RIB</v>
      </c>
      <c r="B23" s="165" t="str">
        <f>VLOOKUP('Crn Silage Traits Acr-b (MT)'!$D21,'Corn Traits and Entries'!$A$3:$I$8,5,FALSE)</f>
        <v>RR,LL</v>
      </c>
      <c r="C23" s="169" t="str">
        <f>VLOOKUP('Crn Silage Traits Acr-b (MT)'!$D21,'Corn Traits and Entries'!$A$3:$I$8,6,FALSE)</f>
        <v>SSX</v>
      </c>
      <c r="D23" s="200" t="s">
        <v>131</v>
      </c>
      <c r="E23" s="200">
        <v>4</v>
      </c>
      <c r="F23" s="54">
        <v>4.1333000000000002</v>
      </c>
      <c r="G23" s="166" t="s">
        <v>159</v>
      </c>
      <c r="H23" s="164"/>
      <c r="I23" s="166"/>
      <c r="J23" s="164"/>
      <c r="K23" s="166"/>
      <c r="L23" s="54">
        <v>32.103299999999997</v>
      </c>
      <c r="M23" s="166" t="s">
        <v>159</v>
      </c>
      <c r="N23" s="164"/>
      <c r="O23" s="166"/>
      <c r="P23" s="164"/>
      <c r="Q23" s="166"/>
      <c r="R23" s="54">
        <v>64.488500000000002</v>
      </c>
      <c r="S23" s="166" t="s">
        <v>159</v>
      </c>
      <c r="T23" s="164"/>
      <c r="U23" s="166"/>
      <c r="V23" s="164"/>
      <c r="W23" s="166"/>
      <c r="X23" s="66">
        <v>0.58520000000000005</v>
      </c>
      <c r="Y23" s="166" t="s">
        <v>159</v>
      </c>
      <c r="Z23" s="170"/>
      <c r="AA23" s="166"/>
      <c r="AB23" s="170"/>
      <c r="AC23" s="166"/>
    </row>
    <row r="24" spans="1:29" x14ac:dyDescent="0.35">
      <c r="A24" s="191" t="str">
        <f>VLOOKUP('Crn Silage Traits Acr-b (MT)'!$D20,'Corn Traits and Entries'!$A$3:$I$8,2,FALSE)</f>
        <v>NK1701-3220-EZ1</v>
      </c>
      <c r="B24" s="191" t="str">
        <f>VLOOKUP('Crn Silage Traits Acr-b (MT)'!$D20,'Corn Traits and Entries'!$A$3:$I$8,5,FALSE)</f>
        <v>RR,LL</v>
      </c>
      <c r="C24" s="197">
        <f>VLOOKUP('Crn Silage Traits Acr-b (MT)'!$D20,'Corn Traits and Entries'!$A$3:$I$8,6,FALSE)</f>
        <v>3220</v>
      </c>
      <c r="D24" s="192" t="s">
        <v>104</v>
      </c>
      <c r="E24" s="192">
        <v>5</v>
      </c>
      <c r="F24" s="53">
        <v>4.3467000000000002</v>
      </c>
      <c r="G24" s="193" t="s">
        <v>159</v>
      </c>
      <c r="H24" s="194">
        <v>10.3033</v>
      </c>
      <c r="I24" s="193" t="s">
        <v>159</v>
      </c>
      <c r="J24" s="194"/>
      <c r="K24" s="193"/>
      <c r="L24" s="53">
        <v>32.936700000000002</v>
      </c>
      <c r="M24" s="193" t="s">
        <v>159</v>
      </c>
      <c r="N24" s="194">
        <v>29.021699999999999</v>
      </c>
      <c r="O24" s="193" t="s">
        <v>159</v>
      </c>
      <c r="P24" s="194"/>
      <c r="Q24" s="193"/>
      <c r="R24" s="53">
        <v>63.248199999999997</v>
      </c>
      <c r="S24" s="193" t="s">
        <v>159</v>
      </c>
      <c r="T24" s="194">
        <v>68.287999999999997</v>
      </c>
      <c r="U24" s="193" t="s">
        <v>159</v>
      </c>
      <c r="V24" s="194">
        <v>68</v>
      </c>
      <c r="W24" s="193"/>
      <c r="X24" s="65">
        <v>0.57920000000000005</v>
      </c>
      <c r="Y24" s="193" t="s">
        <v>159</v>
      </c>
      <c r="Z24" s="199">
        <v>0.62680000000000002</v>
      </c>
      <c r="AA24" s="193" t="s">
        <v>159</v>
      </c>
      <c r="AB24" s="199">
        <v>0.64</v>
      </c>
      <c r="AC24" s="193"/>
    </row>
    <row r="25" spans="1:29" ht="13.15" thickBot="1" x14ac:dyDescent="0.4">
      <c r="A25" s="175" t="str">
        <f>VLOOKUP('Crn Silage Traits Acr-b (MT)'!$D25,'Corn Traits and Entries'!$A$3:$I$8,2,FALSE)</f>
        <v>NK1838 3110</v>
      </c>
      <c r="B25" s="175" t="str">
        <f>VLOOKUP('Crn Silage Traits Acr-b (MT)'!$D25,'Corn Traits and Entries'!$A$3:$I$8,5,FALSE)</f>
        <v>RR,LL</v>
      </c>
      <c r="C25" s="183">
        <f>VLOOKUP('Crn Silage Traits Acr-b (MT)'!$D25,'Corn Traits and Entries'!$A$3:$I$8,6,FALSE)</f>
        <v>3110</v>
      </c>
      <c r="D25" s="174" t="s">
        <v>140</v>
      </c>
      <c r="E25" s="174">
        <v>6</v>
      </c>
      <c r="F25" s="176">
        <v>2.8833000000000002</v>
      </c>
      <c r="G25" s="177" t="s">
        <v>159</v>
      </c>
      <c r="H25" s="178"/>
      <c r="I25" s="177"/>
      <c r="J25" s="178"/>
      <c r="K25" s="177"/>
      <c r="L25" s="176">
        <v>33.049999999999997</v>
      </c>
      <c r="M25" s="177" t="s">
        <v>159</v>
      </c>
      <c r="N25" s="178"/>
      <c r="O25" s="177"/>
      <c r="P25" s="178"/>
      <c r="Q25" s="177"/>
      <c r="R25" s="176">
        <v>63.099800000000002</v>
      </c>
      <c r="S25" s="177" t="s">
        <v>159</v>
      </c>
      <c r="T25" s="178"/>
      <c r="U25" s="177"/>
      <c r="V25" s="178"/>
      <c r="W25" s="177"/>
      <c r="X25" s="189">
        <v>0.58109999999999995</v>
      </c>
      <c r="Y25" s="177" t="s">
        <v>159</v>
      </c>
      <c r="Z25" s="190"/>
      <c r="AA25" s="177"/>
      <c r="AB25" s="190"/>
      <c r="AC25" s="177"/>
    </row>
    <row r="26" spans="1:29" ht="13.15" x14ac:dyDescent="0.4">
      <c r="A26" s="68" t="s">
        <v>26</v>
      </c>
      <c r="B26" s="68"/>
      <c r="C26" s="79"/>
      <c r="D26" s="79"/>
      <c r="E26" s="79"/>
      <c r="F26" s="86">
        <v>3.7532999999999999</v>
      </c>
      <c r="G26" s="84"/>
      <c r="H26" s="83">
        <v>10.522500000000001</v>
      </c>
      <c r="I26" s="84"/>
      <c r="J26" s="83"/>
      <c r="K26" s="85"/>
      <c r="L26" s="78">
        <v>32.679400000000001</v>
      </c>
      <c r="M26" s="84"/>
      <c r="N26" s="78">
        <v>29.245000000000001</v>
      </c>
      <c r="O26" s="84"/>
      <c r="P26" s="78"/>
      <c r="Q26" s="85"/>
      <c r="R26" s="78">
        <v>63.293500000000002</v>
      </c>
      <c r="S26" s="84"/>
      <c r="T26" s="78">
        <v>68.066999999999993</v>
      </c>
      <c r="U26" s="84"/>
      <c r="V26" s="78"/>
      <c r="W26" s="84"/>
      <c r="X26" s="69">
        <v>0.57750000000000001</v>
      </c>
      <c r="Y26" s="84"/>
      <c r="Z26" s="71">
        <v>0.625</v>
      </c>
      <c r="AA26" s="84"/>
      <c r="AB26" s="71"/>
      <c r="AC26" s="84"/>
    </row>
    <row r="27" spans="1:29" ht="13.15" x14ac:dyDescent="0.4">
      <c r="A27" s="68" t="s">
        <v>62</v>
      </c>
      <c r="B27" s="68"/>
      <c r="C27" s="68"/>
      <c r="D27" s="68"/>
      <c r="E27" s="68"/>
      <c r="F27" s="86">
        <v>1.2994000000000001</v>
      </c>
      <c r="G27" s="84"/>
      <c r="H27" s="83">
        <v>6.2953000000000001</v>
      </c>
      <c r="I27" s="84"/>
      <c r="J27" s="83"/>
      <c r="K27" s="85"/>
      <c r="L27" s="83">
        <v>1.2492000000000001</v>
      </c>
      <c r="M27" s="84"/>
      <c r="N27" s="83">
        <v>3.5937999999999999</v>
      </c>
      <c r="O27" s="84"/>
      <c r="P27" s="83"/>
      <c r="Q27" s="85"/>
      <c r="R27" s="83">
        <v>1.0106999999999999</v>
      </c>
      <c r="S27" s="84"/>
      <c r="T27" s="83">
        <v>5.0076999999999998</v>
      </c>
      <c r="U27" s="84"/>
      <c r="V27" s="83"/>
      <c r="W27" s="84"/>
      <c r="X27" s="88">
        <v>1.051E-2</v>
      </c>
      <c r="Y27" s="84"/>
      <c r="Z27" s="84">
        <v>4.8410000000000002E-2</v>
      </c>
      <c r="AA27" s="84"/>
      <c r="AB27" s="84"/>
      <c r="AC27" s="84"/>
    </row>
    <row r="28" spans="1:29" ht="14.65" x14ac:dyDescent="0.5">
      <c r="A28" s="23" t="s">
        <v>39</v>
      </c>
      <c r="B28" s="23"/>
      <c r="C28" s="23"/>
      <c r="D28" s="23"/>
      <c r="E28" s="23"/>
      <c r="F28" s="63" t="s">
        <v>156</v>
      </c>
      <c r="G28" s="44"/>
      <c r="H28" s="43" t="s">
        <v>156</v>
      </c>
      <c r="I28" s="44"/>
      <c r="J28" s="43"/>
      <c r="K28" s="64"/>
      <c r="L28" s="43" t="s">
        <v>156</v>
      </c>
      <c r="M28" s="44"/>
      <c r="N28" s="43" t="s">
        <v>156</v>
      </c>
      <c r="O28" s="44"/>
      <c r="P28" s="43"/>
      <c r="Q28" s="64"/>
      <c r="R28" s="43" t="s">
        <v>156</v>
      </c>
      <c r="S28" s="44"/>
      <c r="T28" s="43" t="s">
        <v>156</v>
      </c>
      <c r="U28" s="44"/>
      <c r="V28" s="43"/>
      <c r="W28" s="44"/>
      <c r="X28" s="67" t="s">
        <v>156</v>
      </c>
      <c r="Y28" s="44"/>
      <c r="Z28" s="44" t="s">
        <v>156</v>
      </c>
      <c r="AA28" s="44"/>
      <c r="AB28" s="44"/>
      <c r="AC28" s="44"/>
    </row>
    <row r="29" spans="1:29" ht="13.15" x14ac:dyDescent="0.4">
      <c r="A29" s="226" t="s">
        <v>63</v>
      </c>
      <c r="B29" s="226"/>
      <c r="C29" s="226"/>
      <c r="D29" s="226"/>
      <c r="E29" s="226"/>
      <c r="F29" s="236">
        <v>59.961152132999999</v>
      </c>
      <c r="G29" s="237"/>
      <c r="H29" s="233">
        <v>18.280986441</v>
      </c>
      <c r="I29" s="237"/>
      <c r="J29" s="233"/>
      <c r="K29" s="238"/>
      <c r="L29" s="233">
        <v>6.1596765826000004</v>
      </c>
      <c r="M29" s="237"/>
      <c r="N29" s="233">
        <v>5.5445545286</v>
      </c>
      <c r="O29" s="237"/>
      <c r="P29" s="233"/>
      <c r="Q29" s="238"/>
      <c r="R29" s="233">
        <v>2.5729944325999998</v>
      </c>
      <c r="S29" s="237"/>
      <c r="T29" s="233">
        <v>1.9574263780000001</v>
      </c>
      <c r="U29" s="237"/>
      <c r="V29" s="233"/>
      <c r="W29" s="237"/>
      <c r="X29" s="236">
        <v>2.9324432537999998</v>
      </c>
      <c r="Y29" s="237"/>
      <c r="Z29" s="233">
        <v>2.0280166357999998</v>
      </c>
      <c r="AA29" s="237"/>
      <c r="AB29" s="233"/>
      <c r="AC29" s="237"/>
    </row>
    <row r="30" spans="1:29" x14ac:dyDescent="0.35">
      <c r="F30" s="96"/>
      <c r="K30" s="97"/>
    </row>
  </sheetData>
  <sortState xmlns:xlrd2="http://schemas.microsoft.com/office/spreadsheetml/2017/richdata2" ref="A20:AC25">
    <sortCondition ref="E20:E25"/>
  </sortState>
  <mergeCells count="33">
    <mergeCell ref="X3:Y3"/>
    <mergeCell ref="Z3:AA3"/>
    <mergeCell ref="AB3:AC3"/>
    <mergeCell ref="X18:Y18"/>
    <mergeCell ref="Z18:AA18"/>
    <mergeCell ref="AB18:AC18"/>
    <mergeCell ref="X17:AC17"/>
    <mergeCell ref="A1:AC1"/>
    <mergeCell ref="F2:K2"/>
    <mergeCell ref="L2:Q2"/>
    <mergeCell ref="R2:W2"/>
    <mergeCell ref="X2:AC2"/>
    <mergeCell ref="F18:G18"/>
    <mergeCell ref="H18:I18"/>
    <mergeCell ref="J18:K18"/>
    <mergeCell ref="L18:M18"/>
    <mergeCell ref="N18:O18"/>
    <mergeCell ref="R18:S18"/>
    <mergeCell ref="T18:U18"/>
    <mergeCell ref="V18:W18"/>
    <mergeCell ref="P18:Q18"/>
    <mergeCell ref="P3:Q3"/>
    <mergeCell ref="F17:K17"/>
    <mergeCell ref="L17:Q17"/>
    <mergeCell ref="R17:W17"/>
    <mergeCell ref="F3:G3"/>
    <mergeCell ref="H3:I3"/>
    <mergeCell ref="J3:K3"/>
    <mergeCell ref="L3:M3"/>
    <mergeCell ref="N3:O3"/>
    <mergeCell ref="R3:S3"/>
    <mergeCell ref="T3:U3"/>
    <mergeCell ref="V3:W3"/>
  </mergeCells>
  <pageMargins left="0.5" right="0.5" top="0.5" bottom="0.5" header="0.3" footer="0.3"/>
  <pageSetup scale="81" firstPageNumber="4" orientation="landscape" useFirstPageNumber="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B3A1D-6778-44BE-BD0C-B9C881CF84BA}">
  <sheetPr>
    <tabColor theme="9"/>
    <pageSetUpPr fitToPage="1"/>
  </sheetPr>
  <dimension ref="A1:AD29"/>
  <sheetViews>
    <sheetView workbookViewId="0">
      <pane xSplit="3" topLeftCell="D1" activePane="topRight" state="frozen"/>
      <selection activeCell="AB11" sqref="AB11"/>
      <selection pane="topRight" activeCell="V4" activeCellId="2" sqref="A1:AC1048576 A1:AC1048576 A1:AC1048576"/>
    </sheetView>
  </sheetViews>
  <sheetFormatPr defaultColWidth="9.2109375" defaultRowHeight="12.75" x14ac:dyDescent="0.35"/>
  <cols>
    <col min="1" max="1" width="20.640625" style="3" customWidth="1"/>
    <col min="2" max="3" width="7.42578125" style="3" customWidth="1"/>
    <col min="4" max="5" width="10.5703125" style="3" hidden="1" customWidth="1"/>
    <col min="6" max="17" width="4.78515625" style="4" customWidth="1"/>
    <col min="18" max="18" width="8.140625" style="4" customWidth="1"/>
    <col min="19" max="19" width="5.42578125" style="4" customWidth="1"/>
    <col min="20" max="20" width="8.140625" style="4" customWidth="1"/>
    <col min="21" max="21" width="5.42578125" style="4" customWidth="1"/>
    <col min="22" max="22" width="8.140625" style="4" customWidth="1"/>
    <col min="23" max="23" width="5.42578125" style="4" customWidth="1"/>
    <col min="24" max="24" width="8.2109375" style="4" customWidth="1"/>
    <col min="25" max="25" width="5.78515625" style="4" customWidth="1"/>
    <col min="26" max="26" width="8.2109375" style="4" customWidth="1"/>
    <col min="27" max="27" width="5.78515625" style="4" customWidth="1"/>
    <col min="28" max="28" width="8.2109375" style="4" customWidth="1"/>
    <col min="29" max="29" width="5.78515625" style="4" customWidth="1"/>
    <col min="30" max="16384" width="9.2109375" style="3"/>
  </cols>
  <sheetData>
    <row r="1" spans="1:30" s="89" customFormat="1" ht="28.5" customHeight="1" thickBot="1" x14ac:dyDescent="0.45">
      <c r="A1" s="298" t="s">
        <v>175</v>
      </c>
      <c r="B1" s="298"/>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row>
    <row r="2" spans="1:30" s="5" customFormat="1" ht="30" customHeight="1" x14ac:dyDescent="0.4">
      <c r="A2" s="49" t="s">
        <v>43</v>
      </c>
      <c r="B2" s="50" t="s">
        <v>124</v>
      </c>
      <c r="C2" s="50" t="s">
        <v>84</v>
      </c>
      <c r="D2" s="50"/>
      <c r="E2" s="50"/>
      <c r="F2" s="299" t="s">
        <v>64</v>
      </c>
      <c r="G2" s="300"/>
      <c r="H2" s="300"/>
      <c r="I2" s="300"/>
      <c r="J2" s="300"/>
      <c r="K2" s="304"/>
      <c r="L2" s="300" t="s">
        <v>61</v>
      </c>
      <c r="M2" s="300"/>
      <c r="N2" s="300"/>
      <c r="O2" s="300"/>
      <c r="P2" s="300"/>
      <c r="Q2" s="300"/>
      <c r="R2" s="299" t="s">
        <v>89</v>
      </c>
      <c r="S2" s="300"/>
      <c r="T2" s="300"/>
      <c r="U2" s="300"/>
      <c r="V2" s="300"/>
      <c r="W2" s="304"/>
      <c r="X2" s="299" t="s">
        <v>103</v>
      </c>
      <c r="Y2" s="300"/>
      <c r="Z2" s="300"/>
      <c r="AA2" s="300"/>
      <c r="AB2" s="300"/>
      <c r="AC2" s="300"/>
    </row>
    <row r="3" spans="1:30" s="5" customFormat="1" ht="20.2" customHeight="1" x14ac:dyDescent="0.4">
      <c r="A3" s="47"/>
      <c r="B3" s="48"/>
      <c r="C3" s="48"/>
      <c r="D3" s="48"/>
      <c r="E3" s="48"/>
      <c r="F3" s="301" t="s">
        <v>95</v>
      </c>
      <c r="G3" s="302"/>
      <c r="H3" s="302" t="s">
        <v>91</v>
      </c>
      <c r="I3" s="302"/>
      <c r="J3" s="302" t="s">
        <v>92</v>
      </c>
      <c r="K3" s="303"/>
      <c r="L3" s="301" t="s">
        <v>90</v>
      </c>
      <c r="M3" s="302"/>
      <c r="N3" s="302" t="s">
        <v>91</v>
      </c>
      <c r="O3" s="302"/>
      <c r="P3" s="302" t="s">
        <v>92</v>
      </c>
      <c r="Q3" s="303"/>
      <c r="R3" s="301" t="s">
        <v>90</v>
      </c>
      <c r="S3" s="302"/>
      <c r="T3" s="302" t="s">
        <v>91</v>
      </c>
      <c r="U3" s="302"/>
      <c r="V3" s="302" t="s">
        <v>92</v>
      </c>
      <c r="W3" s="303"/>
      <c r="X3" s="301" t="s">
        <v>90</v>
      </c>
      <c r="Y3" s="302"/>
      <c r="Z3" s="302" t="s">
        <v>91</v>
      </c>
      <c r="AA3" s="302"/>
      <c r="AB3" s="302" t="s">
        <v>92</v>
      </c>
      <c r="AC3" s="302"/>
    </row>
    <row r="4" spans="1:30" s="5" customFormat="1" ht="89.25" hidden="1" customHeight="1" x14ac:dyDescent="0.4">
      <c r="A4" s="47" t="s">
        <v>43</v>
      </c>
      <c r="B4" s="47"/>
      <c r="C4" s="48" t="s">
        <v>66</v>
      </c>
      <c r="D4" s="48" t="s">
        <v>65</v>
      </c>
      <c r="E4" s="48"/>
      <c r="F4" s="48"/>
      <c r="G4" s="103" t="s">
        <v>59</v>
      </c>
      <c r="H4" s="104" t="s">
        <v>70</v>
      </c>
      <c r="I4" s="104" t="s">
        <v>59</v>
      </c>
      <c r="J4" s="104" t="s">
        <v>70</v>
      </c>
      <c r="K4" s="104" t="s">
        <v>59</v>
      </c>
      <c r="L4" s="105" t="s">
        <v>70</v>
      </c>
      <c r="M4" s="46" t="s">
        <v>61</v>
      </c>
      <c r="N4" s="46" t="s">
        <v>87</v>
      </c>
      <c r="O4" s="46" t="s">
        <v>61</v>
      </c>
      <c r="P4" s="46" t="s">
        <v>87</v>
      </c>
      <c r="Q4" s="46" t="s">
        <v>61</v>
      </c>
      <c r="R4" s="46" t="s">
        <v>87</v>
      </c>
      <c r="S4" s="51" t="s">
        <v>67</v>
      </c>
      <c r="T4" s="46" t="s">
        <v>68</v>
      </c>
      <c r="U4" s="46" t="s">
        <v>67</v>
      </c>
      <c r="V4" s="46" t="s">
        <v>68</v>
      </c>
      <c r="W4" s="46" t="s">
        <v>67</v>
      </c>
      <c r="X4" s="52" t="s">
        <v>68</v>
      </c>
      <c r="Y4" s="51" t="s">
        <v>51</v>
      </c>
      <c r="Z4" s="46" t="s">
        <v>71</v>
      </c>
      <c r="AA4" s="46" t="s">
        <v>51</v>
      </c>
      <c r="AB4" s="46" t="s">
        <v>71</v>
      </c>
      <c r="AC4" s="46" t="s">
        <v>51</v>
      </c>
      <c r="AD4" s="52" t="s">
        <v>71</v>
      </c>
    </row>
    <row r="5" spans="1:30" x14ac:dyDescent="0.35">
      <c r="A5" s="278" t="str">
        <f>VLOOKUP('Crn Silage Traits Acr-a (HR)'!$D8,'Corn Traits and Entries'!$A$3:$I$8,2,FALSE)</f>
        <v>DKC 64-44 RIB</v>
      </c>
      <c r="B5" s="278" t="str">
        <f>VLOOKUP('Crn Silage Traits Acr-a (HR)'!$D8,'Corn Traits and Entries'!$A$3:$I$8,5,FALSE)</f>
        <v>RR,LL</v>
      </c>
      <c r="C5" s="279" t="str">
        <f>VLOOKUP('Crn Silage Traits Acr-a (HR)'!$D8,'Corn Traits and Entries'!$A$3:$I$8,6,FALSE)</f>
        <v>SSX</v>
      </c>
      <c r="D5" s="280" t="s">
        <v>135</v>
      </c>
      <c r="E5" s="280">
        <v>1</v>
      </c>
      <c r="F5" s="281">
        <v>7.1749999999999998</v>
      </c>
      <c r="G5" s="282" t="s">
        <v>159</v>
      </c>
      <c r="H5" s="283"/>
      <c r="I5" s="282"/>
      <c r="J5" s="283"/>
      <c r="K5" s="282"/>
      <c r="L5" s="288">
        <v>20.4999</v>
      </c>
      <c r="M5" s="282" t="s">
        <v>159</v>
      </c>
      <c r="N5" s="289"/>
      <c r="O5" s="290"/>
      <c r="P5" s="289"/>
      <c r="Q5" s="290"/>
      <c r="R5" s="291">
        <v>3268.25</v>
      </c>
      <c r="S5" s="279" t="s">
        <v>159</v>
      </c>
      <c r="T5" s="292"/>
      <c r="U5" s="279"/>
      <c r="V5" s="292"/>
      <c r="W5" s="279"/>
      <c r="X5" s="293">
        <v>23600</v>
      </c>
      <c r="Y5" s="282" t="s">
        <v>159</v>
      </c>
      <c r="Z5" s="292"/>
      <c r="AA5" s="282"/>
      <c r="AB5" s="292"/>
      <c r="AC5" s="282"/>
    </row>
    <row r="6" spans="1:30" x14ac:dyDescent="0.35">
      <c r="A6" s="213" t="str">
        <f>VLOOKUP('Crn Silage Traits Acr-a (HR)'!$D7,'Corn Traits and Entries'!$A$3:$I$8,2,FALSE)</f>
        <v>NK1748-3110</v>
      </c>
      <c r="B6" s="213" t="str">
        <f>VLOOKUP('Crn Silage Traits Acr-a (HR)'!$D7,'Corn Traits and Entries'!$A$3:$I$8,5,FALSE)</f>
        <v>RR,LL</v>
      </c>
      <c r="C6" s="219">
        <f>VLOOKUP('Crn Silage Traits Acr-a (HR)'!$D7,'Corn Traits and Entries'!$A$3:$I$8,6,FALSE)</f>
        <v>3110</v>
      </c>
      <c r="D6" s="214" t="s">
        <v>125</v>
      </c>
      <c r="E6" s="214">
        <v>2</v>
      </c>
      <c r="F6" s="203">
        <v>6.9566999999999997</v>
      </c>
      <c r="G6" s="215" t="s">
        <v>159</v>
      </c>
      <c r="H6" s="216">
        <v>6.4473000000000003</v>
      </c>
      <c r="I6" s="215" t="s">
        <v>159</v>
      </c>
      <c r="J6" s="216"/>
      <c r="K6" s="215"/>
      <c r="L6" s="206">
        <v>19.876200000000001</v>
      </c>
      <c r="M6" s="215" t="s">
        <v>159</v>
      </c>
      <c r="N6" s="217">
        <v>18.4208</v>
      </c>
      <c r="O6" s="218" t="s">
        <v>159</v>
      </c>
      <c r="P6" s="217"/>
      <c r="Q6" s="218"/>
      <c r="R6" s="209">
        <v>3609.48</v>
      </c>
      <c r="S6" s="219" t="s">
        <v>159</v>
      </c>
      <c r="T6" s="211">
        <v>3382.07</v>
      </c>
      <c r="U6" s="219" t="s">
        <v>159</v>
      </c>
      <c r="V6" s="211"/>
      <c r="W6" s="219"/>
      <c r="X6" s="212">
        <v>24953</v>
      </c>
      <c r="Y6" s="215" t="s">
        <v>159</v>
      </c>
      <c r="Z6" s="211">
        <v>21844</v>
      </c>
      <c r="AA6" s="215" t="s">
        <v>159</v>
      </c>
      <c r="AB6" s="211"/>
      <c r="AC6" s="215"/>
    </row>
    <row r="7" spans="1:30" x14ac:dyDescent="0.35">
      <c r="A7" s="191" t="str">
        <f>VLOOKUP('Crn Silage Traits Acr-a (HR)'!$D9,'Corn Traits and Entries'!$A$3:$I$8,2,FALSE)</f>
        <v>DKC 70-64 RIB</v>
      </c>
      <c r="B7" s="191" t="str">
        <f>VLOOKUP('Crn Silage Traits Acr-a (HR)'!$D9,'Corn Traits and Entries'!$A$3:$I$8,5,FALSE)</f>
        <v>RR,LL</v>
      </c>
      <c r="C7" s="197" t="str">
        <f>VLOOKUP('Crn Silage Traits Acr-a (HR)'!$D9,'Corn Traits and Entries'!$A$3:$I$8,6,FALSE)</f>
        <v>SSX</v>
      </c>
      <c r="D7" s="192" t="s">
        <v>138</v>
      </c>
      <c r="E7" s="192">
        <v>3</v>
      </c>
      <c r="F7" s="53">
        <v>6.7050000000000001</v>
      </c>
      <c r="G7" s="193" t="s">
        <v>159</v>
      </c>
      <c r="H7" s="194"/>
      <c r="I7" s="193"/>
      <c r="J7" s="194"/>
      <c r="K7" s="193"/>
      <c r="L7" s="125">
        <v>19.1571</v>
      </c>
      <c r="M7" s="193" t="s">
        <v>159</v>
      </c>
      <c r="N7" s="196"/>
      <c r="O7" s="195"/>
      <c r="P7" s="196"/>
      <c r="Q7" s="195"/>
      <c r="R7" s="137">
        <v>3392.23</v>
      </c>
      <c r="S7" s="197" t="s">
        <v>159</v>
      </c>
      <c r="T7" s="144"/>
      <c r="U7" s="197"/>
      <c r="V7" s="144"/>
      <c r="W7" s="197"/>
      <c r="X7" s="142">
        <v>22574</v>
      </c>
      <c r="Y7" s="193" t="s">
        <v>159</v>
      </c>
      <c r="Z7" s="144"/>
      <c r="AA7" s="193"/>
      <c r="AB7" s="144"/>
      <c r="AC7" s="193"/>
    </row>
    <row r="8" spans="1:30" x14ac:dyDescent="0.35">
      <c r="A8" s="165" t="str">
        <f>VLOOKUP('Crn Silage Traits Acr-a (HR)'!$D6,'Corn Traits and Entries'!$A$3:$I$8,2,FALSE)</f>
        <v>DKC 67-66 RIB</v>
      </c>
      <c r="B8" s="165" t="str">
        <f>VLOOKUP('Crn Silage Traits Acr-a (HR)'!$D6,'Corn Traits and Entries'!$A$3:$I$8,5,FALSE)</f>
        <v>RR,LL</v>
      </c>
      <c r="C8" s="169" t="str">
        <f>VLOOKUP('Crn Silage Traits Acr-a (HR)'!$D6,'Corn Traits and Entries'!$A$3:$I$8,6,FALSE)</f>
        <v>SSX</v>
      </c>
      <c r="D8" s="200" t="s">
        <v>131</v>
      </c>
      <c r="E8" s="200">
        <v>4</v>
      </c>
      <c r="F8" s="54">
        <v>7.2290000000000001</v>
      </c>
      <c r="G8" s="166" t="s">
        <v>159</v>
      </c>
      <c r="H8" s="164"/>
      <c r="I8" s="166"/>
      <c r="J8" s="164"/>
      <c r="K8" s="166"/>
      <c r="L8" s="126">
        <v>20.654299999999999</v>
      </c>
      <c r="M8" s="166" t="s">
        <v>159</v>
      </c>
      <c r="N8" s="168"/>
      <c r="O8" s="167"/>
      <c r="P8" s="168"/>
      <c r="Q8" s="167"/>
      <c r="R8" s="138">
        <v>3483.23</v>
      </c>
      <c r="S8" s="169" t="s">
        <v>159</v>
      </c>
      <c r="T8" s="145"/>
      <c r="U8" s="169"/>
      <c r="V8" s="145"/>
      <c r="W8" s="169"/>
      <c r="X8" s="143">
        <v>25307</v>
      </c>
      <c r="Y8" s="166" t="s">
        <v>159</v>
      </c>
      <c r="Z8" s="145"/>
      <c r="AA8" s="166"/>
      <c r="AB8" s="145"/>
      <c r="AC8" s="166"/>
    </row>
    <row r="9" spans="1:30" x14ac:dyDescent="0.35">
      <c r="A9" s="191" t="str">
        <f>VLOOKUP('Crn Silage Traits Acr-a (HR)'!$D5,'Corn Traits and Entries'!$A$3:$I$8,2,FALSE)</f>
        <v>NK1701-3220-EZ1</v>
      </c>
      <c r="B9" s="191" t="str">
        <f>VLOOKUP('Crn Silage Traits Acr-a (HR)'!$D5,'Corn Traits and Entries'!$A$3:$I$8,5,FALSE)</f>
        <v>RR,LL</v>
      </c>
      <c r="C9" s="197">
        <f>VLOOKUP('Crn Silage Traits Acr-a (HR)'!$D5,'Corn Traits and Entries'!$A$3:$I$8,6,FALSE)</f>
        <v>3220</v>
      </c>
      <c r="D9" s="192" t="s">
        <v>104</v>
      </c>
      <c r="E9" s="192">
        <v>5</v>
      </c>
      <c r="F9" s="53">
        <v>7.4036999999999997</v>
      </c>
      <c r="G9" s="193" t="s">
        <v>159</v>
      </c>
      <c r="H9" s="194">
        <v>6.5895000000000001</v>
      </c>
      <c r="I9" s="193" t="s">
        <v>159</v>
      </c>
      <c r="J9" s="194">
        <v>6.4</v>
      </c>
      <c r="K9" s="193"/>
      <c r="L9" s="125">
        <v>21.153300000000002</v>
      </c>
      <c r="M9" s="193" t="s">
        <v>159</v>
      </c>
      <c r="N9" s="196">
        <v>18.827000000000002</v>
      </c>
      <c r="O9" s="195" t="s">
        <v>159</v>
      </c>
      <c r="P9" s="196">
        <v>6.4</v>
      </c>
      <c r="Q9" s="195"/>
      <c r="R9" s="137">
        <v>3280.06</v>
      </c>
      <c r="S9" s="197" t="s">
        <v>159</v>
      </c>
      <c r="T9" s="144">
        <v>3242.33</v>
      </c>
      <c r="U9" s="197" t="s">
        <v>159</v>
      </c>
      <c r="V9" s="144">
        <v>2993</v>
      </c>
      <c r="W9" s="197"/>
      <c r="X9" s="142">
        <v>24334</v>
      </c>
      <c r="Y9" s="193" t="s">
        <v>159</v>
      </c>
      <c r="Z9" s="144">
        <v>21398</v>
      </c>
      <c r="AA9" s="193" t="s">
        <v>159</v>
      </c>
      <c r="AB9" s="144">
        <v>18611</v>
      </c>
      <c r="AC9" s="193"/>
    </row>
    <row r="10" spans="1:30" ht="13.15" thickBot="1" x14ac:dyDescent="0.4">
      <c r="A10" s="175" t="str">
        <f>VLOOKUP('Crn Silage Traits Acr-a (HR)'!$D10,'Corn Traits and Entries'!$A$3:$I$8,2,FALSE)</f>
        <v>NK1838 3110</v>
      </c>
      <c r="B10" s="175" t="str">
        <f>VLOOKUP('Crn Silage Traits Acr-a (HR)'!$D10,'Corn Traits and Entries'!$A$3:$I$8,5,FALSE)</f>
        <v>RR,LL</v>
      </c>
      <c r="C10" s="183">
        <f>VLOOKUP('Crn Silage Traits Acr-a (HR)'!$D10,'Corn Traits and Entries'!$A$3:$I$8,6,FALSE)</f>
        <v>3110</v>
      </c>
      <c r="D10" s="174" t="s">
        <v>140</v>
      </c>
      <c r="E10" s="174">
        <v>6</v>
      </c>
      <c r="F10" s="176">
        <v>6.6680999999999999</v>
      </c>
      <c r="G10" s="177" t="s">
        <v>159</v>
      </c>
      <c r="H10" s="178"/>
      <c r="I10" s="177"/>
      <c r="J10" s="178"/>
      <c r="K10" s="177"/>
      <c r="L10" s="179">
        <v>19.0518</v>
      </c>
      <c r="M10" s="177" t="s">
        <v>159</v>
      </c>
      <c r="N10" s="180"/>
      <c r="O10" s="181"/>
      <c r="P10" s="180"/>
      <c r="Q10" s="181"/>
      <c r="R10" s="182">
        <v>3422.12</v>
      </c>
      <c r="S10" s="183" t="s">
        <v>159</v>
      </c>
      <c r="T10" s="184"/>
      <c r="U10" s="183"/>
      <c r="V10" s="184"/>
      <c r="W10" s="183"/>
      <c r="X10" s="185">
        <v>23003</v>
      </c>
      <c r="Y10" s="177" t="s">
        <v>159</v>
      </c>
      <c r="Z10" s="184"/>
      <c r="AA10" s="177"/>
      <c r="AB10" s="184"/>
      <c r="AC10" s="177"/>
    </row>
    <row r="11" spans="1:30" s="8" customFormat="1" ht="13.15" x14ac:dyDescent="0.4">
      <c r="A11" s="68" t="s">
        <v>26</v>
      </c>
      <c r="B11" s="68"/>
      <c r="C11" s="79"/>
      <c r="D11" s="79"/>
      <c r="E11" s="79"/>
      <c r="F11" s="76">
        <v>7.0228999999999999</v>
      </c>
      <c r="G11" s="71"/>
      <c r="H11" s="78">
        <v>6.5183999999999997</v>
      </c>
      <c r="I11" s="71"/>
      <c r="J11" s="78"/>
      <c r="K11" s="80"/>
      <c r="L11" s="73">
        <v>20.0654</v>
      </c>
      <c r="M11" s="70"/>
      <c r="N11" s="73">
        <v>18.623899999999999</v>
      </c>
      <c r="O11" s="70"/>
      <c r="P11" s="73"/>
      <c r="Q11" s="70"/>
      <c r="R11" s="139">
        <v>3409.23</v>
      </c>
      <c r="S11" s="81"/>
      <c r="T11" s="146">
        <v>3312.2</v>
      </c>
      <c r="U11" s="81"/>
      <c r="V11" s="146"/>
      <c r="W11" s="82"/>
      <c r="X11" s="139">
        <v>23962</v>
      </c>
      <c r="Y11" s="81"/>
      <c r="Z11" s="146">
        <v>21621</v>
      </c>
      <c r="AA11" s="81"/>
      <c r="AB11" s="146"/>
      <c r="AC11" s="81"/>
    </row>
    <row r="12" spans="1:30" s="8" customFormat="1" ht="13.15" x14ac:dyDescent="0.4">
      <c r="A12" s="68" t="s">
        <v>62</v>
      </c>
      <c r="B12" s="68"/>
      <c r="C12" s="68"/>
      <c r="D12" s="68"/>
      <c r="E12" s="68"/>
      <c r="F12" s="76">
        <v>0.69189999999999996</v>
      </c>
      <c r="G12" s="71"/>
      <c r="H12" s="78">
        <v>0.6855</v>
      </c>
      <c r="I12" s="71"/>
      <c r="J12" s="78"/>
      <c r="K12" s="80"/>
      <c r="L12" s="73">
        <v>1.9769000000000001</v>
      </c>
      <c r="M12" s="77"/>
      <c r="N12" s="73">
        <v>1.9584999999999999</v>
      </c>
      <c r="O12" s="77"/>
      <c r="P12" s="73"/>
      <c r="Q12" s="77"/>
      <c r="R12" s="140">
        <v>153.65</v>
      </c>
      <c r="S12" s="81"/>
      <c r="T12" s="147">
        <v>156.9</v>
      </c>
      <c r="U12" s="81"/>
      <c r="V12" s="147"/>
      <c r="W12" s="82"/>
      <c r="X12" s="140">
        <v>2769.09</v>
      </c>
      <c r="Y12" s="81"/>
      <c r="Z12" s="147">
        <v>3228.96</v>
      </c>
      <c r="AA12" s="81"/>
      <c r="AB12" s="147"/>
      <c r="AC12" s="81"/>
    </row>
    <row r="13" spans="1:30" s="8" customFormat="1" ht="14.65" x14ac:dyDescent="0.5">
      <c r="A13" s="23" t="s">
        <v>39</v>
      </c>
      <c r="B13" s="23"/>
      <c r="C13" s="23"/>
      <c r="D13" s="23"/>
      <c r="E13" s="23"/>
      <c r="F13" s="55" t="s">
        <v>156</v>
      </c>
      <c r="G13" s="28"/>
      <c r="H13" s="45" t="s">
        <v>156</v>
      </c>
      <c r="I13" s="28"/>
      <c r="J13" s="45"/>
      <c r="K13" s="58"/>
      <c r="L13" s="45" t="s">
        <v>156</v>
      </c>
      <c r="M13" s="27"/>
      <c r="N13" s="29" t="s">
        <v>156</v>
      </c>
      <c r="O13" s="27"/>
      <c r="P13" s="29"/>
      <c r="Q13" s="27"/>
      <c r="R13" s="141" t="s">
        <v>156</v>
      </c>
      <c r="S13" s="42"/>
      <c r="T13" s="148" t="s">
        <v>156</v>
      </c>
      <c r="U13" s="42"/>
      <c r="V13" s="148"/>
      <c r="W13" s="60"/>
      <c r="X13" s="141" t="s">
        <v>156</v>
      </c>
      <c r="Y13" s="42"/>
      <c r="Z13" s="148" t="s">
        <v>156</v>
      </c>
      <c r="AA13" s="42"/>
      <c r="AB13" s="148"/>
      <c r="AC13" s="42"/>
    </row>
    <row r="14" spans="1:30" ht="13.5" customHeight="1" x14ac:dyDescent="0.4">
      <c r="A14" s="226" t="s">
        <v>63</v>
      </c>
      <c r="B14" s="226"/>
      <c r="C14" s="226"/>
      <c r="D14" s="226"/>
      <c r="E14" s="226"/>
      <c r="F14" s="227">
        <v>8.8199521122999993</v>
      </c>
      <c r="G14" s="228"/>
      <c r="H14" s="229">
        <v>9.4950885579000008</v>
      </c>
      <c r="I14" s="228"/>
      <c r="J14" s="229"/>
      <c r="K14" s="230"/>
      <c r="L14" s="229">
        <v>8.8199521122999993</v>
      </c>
      <c r="M14" s="231"/>
      <c r="N14" s="229">
        <v>9.4950885579000008</v>
      </c>
      <c r="O14" s="231"/>
      <c r="P14" s="229"/>
      <c r="Q14" s="231"/>
      <c r="R14" s="236">
        <v>7.4614496205999998</v>
      </c>
      <c r="S14" s="233"/>
      <c r="T14" s="233">
        <v>4.1313367173</v>
      </c>
      <c r="U14" s="233"/>
      <c r="V14" s="233"/>
      <c r="W14" s="235"/>
      <c r="X14" s="236">
        <v>11.465700942</v>
      </c>
      <c r="Y14" s="233"/>
      <c r="Z14" s="233">
        <v>10.432350949</v>
      </c>
      <c r="AA14" s="233"/>
      <c r="AB14" s="233"/>
      <c r="AC14" s="233"/>
    </row>
    <row r="15" spans="1:30" ht="30" customHeight="1" x14ac:dyDescent="0.35">
      <c r="A15" s="8"/>
      <c r="B15" s="8"/>
      <c r="C15" s="8"/>
      <c r="D15" s="8"/>
      <c r="E15" s="8"/>
      <c r="F15" s="8"/>
      <c r="G15" s="8"/>
      <c r="H15" s="8"/>
      <c r="I15" s="8"/>
      <c r="J15" s="8"/>
      <c r="K15" s="8"/>
      <c r="L15" s="8"/>
      <c r="M15" s="8"/>
      <c r="N15" s="8"/>
      <c r="O15" s="8"/>
      <c r="P15" s="8"/>
      <c r="Q15" s="8"/>
      <c r="R15" s="61"/>
      <c r="S15" s="15"/>
      <c r="T15" s="15"/>
      <c r="U15" s="15"/>
      <c r="V15" s="15"/>
      <c r="W15" s="62"/>
      <c r="X15" s="8"/>
      <c r="Y15" s="8"/>
      <c r="Z15" s="8"/>
      <c r="AA15" s="8"/>
      <c r="AB15" s="8"/>
      <c r="AC15" s="8"/>
    </row>
    <row r="16" spans="1:30" ht="13.5" thickBot="1" x14ac:dyDescent="0.45">
      <c r="A16" s="90" t="s">
        <v>121</v>
      </c>
      <c r="B16" s="24"/>
      <c r="C16" s="24"/>
      <c r="D16" s="24"/>
      <c r="E16" s="24"/>
      <c r="L16" s="15"/>
      <c r="M16" s="15"/>
      <c r="N16" s="15"/>
      <c r="O16" s="15"/>
      <c r="P16" s="15"/>
      <c r="Q16" s="15"/>
      <c r="R16" s="15"/>
      <c r="S16" s="15"/>
      <c r="T16" s="15"/>
      <c r="U16" s="15"/>
      <c r="V16" s="15"/>
      <c r="W16" s="15"/>
    </row>
    <row r="17" spans="1:29" ht="28.15" x14ac:dyDescent="0.4">
      <c r="A17" s="49" t="s">
        <v>43</v>
      </c>
      <c r="B17" s="50" t="s">
        <v>124</v>
      </c>
      <c r="C17" s="50" t="s">
        <v>84</v>
      </c>
      <c r="D17" s="50"/>
      <c r="E17" s="50"/>
      <c r="F17" s="305" t="s">
        <v>47</v>
      </c>
      <c r="G17" s="306"/>
      <c r="H17" s="306"/>
      <c r="I17" s="306"/>
      <c r="J17" s="306"/>
      <c r="K17" s="307"/>
      <c r="L17" s="300" t="s">
        <v>56</v>
      </c>
      <c r="M17" s="300"/>
      <c r="N17" s="300"/>
      <c r="O17" s="300"/>
      <c r="P17" s="300"/>
      <c r="Q17" s="300"/>
      <c r="R17" s="299" t="s">
        <v>88</v>
      </c>
      <c r="S17" s="300"/>
      <c r="T17" s="300"/>
      <c r="U17" s="300"/>
      <c r="V17" s="300"/>
      <c r="W17" s="304"/>
      <c r="X17" s="299" t="s">
        <v>85</v>
      </c>
      <c r="Y17" s="300"/>
      <c r="Z17" s="300"/>
      <c r="AA17" s="300"/>
      <c r="AB17" s="300"/>
      <c r="AC17" s="300"/>
    </row>
    <row r="18" spans="1:29" ht="13.15" x14ac:dyDescent="0.4">
      <c r="A18" s="47"/>
      <c r="B18" s="48"/>
      <c r="C18" s="48"/>
      <c r="D18" s="48"/>
      <c r="E18" s="48"/>
      <c r="F18" s="301" t="s">
        <v>90</v>
      </c>
      <c r="G18" s="302"/>
      <c r="H18" s="302" t="s">
        <v>91</v>
      </c>
      <c r="I18" s="302"/>
      <c r="J18" s="302" t="s">
        <v>92</v>
      </c>
      <c r="K18" s="303"/>
      <c r="L18" s="301" t="s">
        <v>90</v>
      </c>
      <c r="M18" s="302"/>
      <c r="N18" s="302" t="s">
        <v>91</v>
      </c>
      <c r="O18" s="302"/>
      <c r="P18" s="302" t="s">
        <v>92</v>
      </c>
      <c r="Q18" s="303"/>
      <c r="R18" s="301" t="s">
        <v>90</v>
      </c>
      <c r="S18" s="302"/>
      <c r="T18" s="302" t="s">
        <v>91</v>
      </c>
      <c r="U18" s="302"/>
      <c r="V18" s="302" t="s">
        <v>92</v>
      </c>
      <c r="W18" s="303"/>
      <c r="X18" s="301" t="s">
        <v>90</v>
      </c>
      <c r="Y18" s="302"/>
      <c r="Z18" s="302" t="s">
        <v>91</v>
      </c>
      <c r="AA18" s="302"/>
      <c r="AB18" s="302" t="s">
        <v>92</v>
      </c>
      <c r="AC18" s="302"/>
    </row>
    <row r="19" spans="1:29" ht="104.65" hidden="1" x14ac:dyDescent="0.4">
      <c r="A19" s="47" t="s">
        <v>43</v>
      </c>
      <c r="B19" s="48" t="s">
        <v>66</v>
      </c>
      <c r="C19" s="48" t="s">
        <v>65</v>
      </c>
      <c r="D19" s="48"/>
      <c r="E19" s="48"/>
      <c r="F19" s="111" t="s">
        <v>72</v>
      </c>
      <c r="G19" s="112" t="s">
        <v>69</v>
      </c>
      <c r="H19" s="112" t="s">
        <v>72</v>
      </c>
      <c r="I19" s="112" t="s">
        <v>69</v>
      </c>
      <c r="J19" s="112" t="s">
        <v>72</v>
      </c>
      <c r="K19" s="113" t="s">
        <v>69</v>
      </c>
      <c r="L19" s="46" t="s">
        <v>56</v>
      </c>
      <c r="M19" s="46" t="s">
        <v>73</v>
      </c>
      <c r="N19" s="46" t="s">
        <v>56</v>
      </c>
      <c r="O19" s="46" t="s">
        <v>73</v>
      </c>
      <c r="P19" s="46" t="s">
        <v>56</v>
      </c>
      <c r="Q19" s="46" t="s">
        <v>73</v>
      </c>
      <c r="R19" s="51" t="s">
        <v>57</v>
      </c>
      <c r="S19" s="46" t="s">
        <v>74</v>
      </c>
      <c r="T19" s="46" t="s">
        <v>57</v>
      </c>
      <c r="U19" s="46" t="s">
        <v>74</v>
      </c>
      <c r="V19" s="46" t="s">
        <v>57</v>
      </c>
      <c r="W19" s="52" t="s">
        <v>74</v>
      </c>
      <c r="X19" s="51" t="s">
        <v>58</v>
      </c>
      <c r="Y19" s="46" t="s">
        <v>75</v>
      </c>
      <c r="Z19" s="46" t="s">
        <v>58</v>
      </c>
      <c r="AA19" s="46" t="s">
        <v>75</v>
      </c>
      <c r="AB19" s="46" t="s">
        <v>58</v>
      </c>
      <c r="AC19" s="46" t="s">
        <v>75</v>
      </c>
    </row>
    <row r="20" spans="1:29" x14ac:dyDescent="0.35">
      <c r="A20" s="278" t="str">
        <f>VLOOKUP('Crn Silage Traits Acr-a (HR)'!$D23,'Corn Traits and Entries'!$A$3:$I$8,2,FALSE)</f>
        <v>DKC 64-44 RIB</v>
      </c>
      <c r="B20" s="278" t="str">
        <f>VLOOKUP('Crn Silage Traits Acr-a (HR)'!$D23,'Corn Traits and Entries'!$A$3:$I$8,5,FALSE)</f>
        <v>RR,LL</v>
      </c>
      <c r="C20" s="279" t="str">
        <f>VLOOKUP('Crn Silage Traits Acr-a (HR)'!$D23,'Corn Traits and Entries'!$A$3:$I$8,6,FALSE)</f>
        <v>SSX</v>
      </c>
      <c r="D20" s="280" t="s">
        <v>135</v>
      </c>
      <c r="E20" s="280">
        <v>1</v>
      </c>
      <c r="F20" s="288">
        <v>67.751400000000004</v>
      </c>
      <c r="G20" s="294" t="s">
        <v>159</v>
      </c>
      <c r="H20" s="289"/>
      <c r="I20" s="294"/>
      <c r="J20" s="289"/>
      <c r="K20" s="294"/>
      <c r="L20" s="288">
        <v>95.333299999999994</v>
      </c>
      <c r="M20" s="294" t="s">
        <v>159</v>
      </c>
      <c r="N20" s="289"/>
      <c r="O20" s="294"/>
      <c r="P20" s="289"/>
      <c r="Q20" s="294"/>
      <c r="R20" s="288">
        <v>38</v>
      </c>
      <c r="S20" s="294" t="s">
        <v>159</v>
      </c>
      <c r="T20" s="289"/>
      <c r="U20" s="294"/>
      <c r="V20" s="289"/>
      <c r="W20" s="294"/>
      <c r="X20" s="281">
        <v>0</v>
      </c>
      <c r="Y20" s="294"/>
      <c r="Z20" s="283"/>
      <c r="AA20" s="294"/>
      <c r="AB20" s="283"/>
      <c r="AC20" s="294"/>
    </row>
    <row r="21" spans="1:29" x14ac:dyDescent="0.35">
      <c r="A21" s="201" t="str">
        <f>VLOOKUP('Crn Silage Traits Acr-a (HR)'!$D22,'Corn Traits and Entries'!$A$3:$I$8,2,FALSE)</f>
        <v>NK1748-3110</v>
      </c>
      <c r="B21" s="201" t="str">
        <f>VLOOKUP('Crn Silage Traits Acr-a (HR)'!$D22,'Corn Traits and Entries'!$A$3:$I$8,5,FALSE)</f>
        <v>RR,LL</v>
      </c>
      <c r="C21" s="210">
        <f>VLOOKUP('Crn Silage Traits Acr-a (HR)'!$D22,'Corn Traits and Entries'!$A$3:$I$8,6,FALSE)</f>
        <v>3110</v>
      </c>
      <c r="D21" s="202" t="s">
        <v>125</v>
      </c>
      <c r="E21" s="202">
        <v>2</v>
      </c>
      <c r="F21" s="206">
        <v>66.838700000000003</v>
      </c>
      <c r="G21" s="220" t="s">
        <v>159</v>
      </c>
      <c r="H21" s="207">
        <v>69.461799999999997</v>
      </c>
      <c r="I21" s="220" t="s">
        <v>159</v>
      </c>
      <c r="J21" s="207"/>
      <c r="K21" s="220"/>
      <c r="L21" s="206">
        <v>84.666700000000006</v>
      </c>
      <c r="M21" s="220" t="s">
        <v>159</v>
      </c>
      <c r="N21" s="207">
        <v>87.666700000000006</v>
      </c>
      <c r="O21" s="220" t="s">
        <v>159</v>
      </c>
      <c r="P21" s="207"/>
      <c r="Q21" s="220"/>
      <c r="R21" s="206">
        <v>34</v>
      </c>
      <c r="S21" s="220" t="s">
        <v>159</v>
      </c>
      <c r="T21" s="207">
        <v>35</v>
      </c>
      <c r="U21" s="220" t="s">
        <v>159</v>
      </c>
      <c r="V21" s="207"/>
      <c r="W21" s="220"/>
      <c r="X21" s="203">
        <v>0</v>
      </c>
      <c r="Y21" s="220"/>
      <c r="Z21" s="205">
        <v>0</v>
      </c>
      <c r="AA21" s="220"/>
      <c r="AB21" s="205"/>
      <c r="AC21" s="220"/>
    </row>
    <row r="22" spans="1:29" x14ac:dyDescent="0.35">
      <c r="A22" s="37" t="str">
        <f>VLOOKUP('Crn Silage Traits Acr-a (HR)'!$D24,'Corn Traits and Entries'!$A$3:$I$8,2,FALSE)</f>
        <v>DKC 70-64 RIB</v>
      </c>
      <c r="B22" s="37" t="str">
        <f>VLOOKUP('Crn Silage Traits Acr-a (HR)'!$D24,'Corn Traits and Entries'!$A$3:$I$8,5,FALSE)</f>
        <v>RR,LL</v>
      </c>
      <c r="C22" s="129" t="str">
        <f>VLOOKUP('Crn Silage Traits Acr-a (HR)'!$D24,'Corn Traits and Entries'!$A$3:$I$8,6,FALSE)</f>
        <v>SSX</v>
      </c>
      <c r="D22" s="172" t="s">
        <v>138</v>
      </c>
      <c r="E22" s="172">
        <v>3</v>
      </c>
      <c r="F22" s="125">
        <v>67.826599999999999</v>
      </c>
      <c r="G22" s="133" t="s">
        <v>159</v>
      </c>
      <c r="H22" s="127"/>
      <c r="I22" s="133"/>
      <c r="J22" s="127"/>
      <c r="K22" s="133"/>
      <c r="L22" s="125">
        <v>82</v>
      </c>
      <c r="M22" s="133" t="s">
        <v>159</v>
      </c>
      <c r="N22" s="127"/>
      <c r="O22" s="133"/>
      <c r="P22" s="127"/>
      <c r="Q22" s="133"/>
      <c r="R22" s="125">
        <v>32.666699999999999</v>
      </c>
      <c r="S22" s="133" t="s">
        <v>159</v>
      </c>
      <c r="T22" s="127"/>
      <c r="U22" s="133"/>
      <c r="V22" s="127"/>
      <c r="W22" s="133"/>
      <c r="X22" s="53">
        <v>0</v>
      </c>
      <c r="Y22" s="133"/>
      <c r="Z22" s="40"/>
      <c r="AA22" s="133"/>
      <c r="AB22" s="40"/>
      <c r="AC22" s="133"/>
    </row>
    <row r="23" spans="1:29" x14ac:dyDescent="0.35">
      <c r="A23" s="102" t="str">
        <f>VLOOKUP('Crn Silage Traits Acr-a (HR)'!$D21,'Corn Traits and Entries'!$A$3:$I$8,2,FALSE)</f>
        <v>DKC 67-66 RIB</v>
      </c>
      <c r="B23" s="102" t="str">
        <f>VLOOKUP('Crn Silage Traits Acr-a (HR)'!$D21,'Corn Traits and Entries'!$A$3:$I$8,5,FALSE)</f>
        <v>RR,LL</v>
      </c>
      <c r="C23" s="132" t="str">
        <f>VLOOKUP('Crn Silage Traits Acr-a (HR)'!$D21,'Corn Traits and Entries'!$A$3:$I$8,6,FALSE)</f>
        <v>SSX</v>
      </c>
      <c r="D23" s="173" t="s">
        <v>131</v>
      </c>
      <c r="E23" s="173">
        <v>4</v>
      </c>
      <c r="F23" s="126">
        <v>65.456199999999995</v>
      </c>
      <c r="G23" s="134" t="s">
        <v>159</v>
      </c>
      <c r="H23" s="130"/>
      <c r="I23" s="134"/>
      <c r="J23" s="130"/>
      <c r="K23" s="134"/>
      <c r="L23" s="126">
        <v>85</v>
      </c>
      <c r="M23" s="134" t="s">
        <v>159</v>
      </c>
      <c r="N23" s="130"/>
      <c r="O23" s="134"/>
      <c r="P23" s="130"/>
      <c r="Q23" s="134"/>
      <c r="R23" s="126">
        <v>33.333300000000001</v>
      </c>
      <c r="S23" s="134" t="s">
        <v>159</v>
      </c>
      <c r="T23" s="130"/>
      <c r="U23" s="134"/>
      <c r="V23" s="130"/>
      <c r="W23" s="134"/>
      <c r="X23" s="54">
        <v>0</v>
      </c>
      <c r="Y23" s="134"/>
      <c r="Z23" s="41"/>
      <c r="AA23" s="134"/>
      <c r="AB23" s="41"/>
      <c r="AC23" s="134"/>
    </row>
    <row r="24" spans="1:29" ht="15" customHeight="1" x14ac:dyDescent="0.35">
      <c r="A24" s="37" t="str">
        <f>VLOOKUP('Crn Silage Traits Acr-a (HR)'!$D20,'Corn Traits and Entries'!$A$3:$I$8,2,FALSE)</f>
        <v>NK1701-3220-EZ1</v>
      </c>
      <c r="B24" s="37" t="str">
        <f>VLOOKUP('Crn Silage Traits Acr-a (HR)'!$D20,'Corn Traits and Entries'!$A$3:$I$8,5,FALSE)</f>
        <v>RR,LL</v>
      </c>
      <c r="C24" s="129">
        <f>VLOOKUP('Crn Silage Traits Acr-a (HR)'!$D20,'Corn Traits and Entries'!$A$3:$I$8,6,FALSE)</f>
        <v>3220</v>
      </c>
      <c r="D24" s="172" t="s">
        <v>104</v>
      </c>
      <c r="E24" s="172">
        <v>5</v>
      </c>
      <c r="F24" s="125">
        <v>65.029700000000005</v>
      </c>
      <c r="G24" s="133" t="s">
        <v>159</v>
      </c>
      <c r="H24" s="127">
        <v>67.865899999999996</v>
      </c>
      <c r="I24" s="133" t="s">
        <v>159</v>
      </c>
      <c r="J24" s="127">
        <v>68</v>
      </c>
      <c r="K24" s="133"/>
      <c r="L24" s="125">
        <v>87.666700000000006</v>
      </c>
      <c r="M24" s="133" t="s">
        <v>159</v>
      </c>
      <c r="N24" s="127">
        <v>93.166700000000006</v>
      </c>
      <c r="O24" s="133" t="s">
        <v>159</v>
      </c>
      <c r="P24" s="127">
        <v>94</v>
      </c>
      <c r="Q24" s="133"/>
      <c r="R24" s="125">
        <v>34.333300000000001</v>
      </c>
      <c r="S24" s="133" t="s">
        <v>159</v>
      </c>
      <c r="T24" s="127">
        <v>36.5</v>
      </c>
      <c r="U24" s="133" t="s">
        <v>159</v>
      </c>
      <c r="V24" s="127">
        <v>37</v>
      </c>
      <c r="W24" s="133"/>
      <c r="X24" s="53">
        <v>0</v>
      </c>
      <c r="Y24" s="133"/>
      <c r="Z24" s="40">
        <v>0</v>
      </c>
      <c r="AA24" s="133"/>
      <c r="AB24" s="40">
        <v>0</v>
      </c>
      <c r="AC24" s="133"/>
    </row>
    <row r="25" spans="1:29" ht="13.15" thickBot="1" x14ac:dyDescent="0.4">
      <c r="A25" s="175" t="str">
        <f>VLOOKUP('Crn Silage Traits Acr-a (HR)'!$D25,'Corn Traits and Entries'!$A$3:$I$8,2,FALSE)</f>
        <v>NK1838 3110</v>
      </c>
      <c r="B25" s="175" t="str">
        <f>VLOOKUP('Crn Silage Traits Acr-a (HR)'!$D25,'Corn Traits and Entries'!$A$3:$I$8,5,FALSE)</f>
        <v>RR,LL</v>
      </c>
      <c r="C25" s="183">
        <f>VLOOKUP('Crn Silage Traits Acr-a (HR)'!$D25,'Corn Traits and Entries'!$A$3:$I$8,6,FALSE)</f>
        <v>3110</v>
      </c>
      <c r="D25" s="174" t="s">
        <v>140</v>
      </c>
      <c r="E25" s="174">
        <v>6</v>
      </c>
      <c r="F25" s="179">
        <v>67.662300000000002</v>
      </c>
      <c r="G25" s="186" t="s">
        <v>159</v>
      </c>
      <c r="H25" s="180"/>
      <c r="I25" s="186"/>
      <c r="J25" s="180"/>
      <c r="K25" s="186"/>
      <c r="L25" s="179">
        <v>92.333299999999994</v>
      </c>
      <c r="M25" s="186" t="s">
        <v>159</v>
      </c>
      <c r="N25" s="180"/>
      <c r="O25" s="186"/>
      <c r="P25" s="180"/>
      <c r="Q25" s="186"/>
      <c r="R25" s="179">
        <v>35.333300000000001</v>
      </c>
      <c r="S25" s="186" t="s">
        <v>159</v>
      </c>
      <c r="T25" s="180"/>
      <c r="U25" s="186"/>
      <c r="V25" s="180"/>
      <c r="W25" s="186"/>
      <c r="X25" s="176">
        <v>0</v>
      </c>
      <c r="Y25" s="186"/>
      <c r="Z25" s="178"/>
      <c r="AA25" s="186"/>
      <c r="AB25" s="178"/>
      <c r="AC25" s="186"/>
    </row>
    <row r="26" spans="1:29" ht="13.15" x14ac:dyDescent="0.4">
      <c r="A26" s="68" t="s">
        <v>26</v>
      </c>
      <c r="B26" s="68"/>
      <c r="C26" s="79"/>
      <c r="D26" s="79"/>
      <c r="E26" s="79"/>
      <c r="F26" s="72">
        <v>66.760800000000003</v>
      </c>
      <c r="G26" s="81"/>
      <c r="H26" s="73">
        <v>68.663799999999995</v>
      </c>
      <c r="I26" s="81"/>
      <c r="J26" s="73"/>
      <c r="K26" s="82"/>
      <c r="L26" s="81">
        <v>87.833299999999994</v>
      </c>
      <c r="M26" s="81"/>
      <c r="N26" s="81">
        <v>90.416700000000006</v>
      </c>
      <c r="O26" s="81"/>
      <c r="P26" s="81"/>
      <c r="Q26" s="81"/>
      <c r="R26" s="72">
        <v>34.6111</v>
      </c>
      <c r="S26" s="81"/>
      <c r="T26" s="73">
        <v>35.75</v>
      </c>
      <c r="U26" s="81"/>
      <c r="V26" s="73"/>
      <c r="W26" s="82"/>
      <c r="X26" s="76">
        <v>0</v>
      </c>
      <c r="Y26" s="83"/>
      <c r="Z26" s="78">
        <v>0</v>
      </c>
      <c r="AA26" s="83"/>
      <c r="AB26" s="78"/>
      <c r="AC26" s="81"/>
    </row>
    <row r="27" spans="1:29" ht="13.15" x14ac:dyDescent="0.4">
      <c r="A27" s="68" t="s">
        <v>62</v>
      </c>
      <c r="B27" s="68"/>
      <c r="C27" s="68"/>
      <c r="D27" s="68"/>
      <c r="E27" s="68"/>
      <c r="F27" s="87">
        <v>1.6947000000000001</v>
      </c>
      <c r="G27" s="81"/>
      <c r="H27" s="81">
        <v>2.7942999999999998</v>
      </c>
      <c r="I27" s="81"/>
      <c r="J27" s="81"/>
      <c r="K27" s="82"/>
      <c r="L27" s="81">
        <v>5.6634000000000002</v>
      </c>
      <c r="M27" s="81"/>
      <c r="N27" s="81">
        <v>5.3719999999999999</v>
      </c>
      <c r="O27" s="81"/>
      <c r="P27" s="81"/>
      <c r="Q27" s="81"/>
      <c r="R27" s="87">
        <v>3.0030999999999999</v>
      </c>
      <c r="S27" s="81"/>
      <c r="T27" s="81">
        <v>2.1086</v>
      </c>
      <c r="U27" s="81"/>
      <c r="V27" s="81"/>
      <c r="W27" s="82"/>
      <c r="X27" s="86">
        <v>0</v>
      </c>
      <c r="Y27" s="81"/>
      <c r="Z27" s="84">
        <v>0</v>
      </c>
      <c r="AA27" s="81"/>
      <c r="AB27" s="84"/>
      <c r="AC27" s="81"/>
    </row>
    <row r="28" spans="1:29" ht="14.65" x14ac:dyDescent="0.5">
      <c r="A28" s="23" t="s">
        <v>39</v>
      </c>
      <c r="B28" s="23"/>
      <c r="C28" s="23"/>
      <c r="D28" s="23"/>
      <c r="E28" s="23"/>
      <c r="F28" s="59" t="s">
        <v>156</v>
      </c>
      <c r="G28" s="42"/>
      <c r="H28" s="42" t="s">
        <v>156</v>
      </c>
      <c r="I28" s="42"/>
      <c r="J28" s="42"/>
      <c r="K28" s="60"/>
      <c r="L28" s="42" t="s">
        <v>156</v>
      </c>
      <c r="M28" s="42"/>
      <c r="N28" s="42" t="s">
        <v>156</v>
      </c>
      <c r="O28" s="42"/>
      <c r="P28" s="42"/>
      <c r="Q28" s="42"/>
      <c r="R28" s="59" t="s">
        <v>156</v>
      </c>
      <c r="S28" s="42"/>
      <c r="T28" s="42" t="s">
        <v>156</v>
      </c>
      <c r="U28" s="42"/>
      <c r="V28" s="42"/>
      <c r="W28" s="60"/>
      <c r="X28" s="63" t="s">
        <v>157</v>
      </c>
      <c r="Y28" s="43"/>
      <c r="Z28" s="43" t="s">
        <v>157</v>
      </c>
      <c r="AA28" s="43"/>
      <c r="AB28" s="43"/>
      <c r="AC28" s="43"/>
    </row>
    <row r="29" spans="1:29" ht="13.15" x14ac:dyDescent="0.4">
      <c r="A29" s="226" t="s">
        <v>63</v>
      </c>
      <c r="B29" s="226"/>
      <c r="C29" s="226"/>
      <c r="D29" s="226"/>
      <c r="E29" s="226"/>
      <c r="F29" s="236">
        <v>3.7036461762999999</v>
      </c>
      <c r="G29" s="233"/>
      <c r="H29" s="233">
        <v>3.0161895151999998</v>
      </c>
      <c r="I29" s="233"/>
      <c r="J29" s="233"/>
      <c r="K29" s="235"/>
      <c r="L29" s="233">
        <v>11.168075118999999</v>
      </c>
      <c r="M29" s="233"/>
      <c r="N29" s="233">
        <v>12.588390789</v>
      </c>
      <c r="O29" s="233"/>
      <c r="P29" s="233"/>
      <c r="Q29" s="233"/>
      <c r="R29" s="236">
        <v>14.072204683000001</v>
      </c>
      <c r="S29" s="233"/>
      <c r="T29" s="233">
        <v>13.492880131</v>
      </c>
      <c r="U29" s="233"/>
      <c r="V29" s="233"/>
      <c r="W29" s="235"/>
      <c r="X29" s="236" t="s">
        <v>157</v>
      </c>
      <c r="Y29" s="233"/>
      <c r="Z29" s="233" t="s">
        <v>157</v>
      </c>
      <c r="AA29" s="233"/>
      <c r="AB29" s="233"/>
      <c r="AC29" s="233"/>
    </row>
  </sheetData>
  <sortState xmlns:xlrd2="http://schemas.microsoft.com/office/spreadsheetml/2017/richdata2" ref="A20:AD25">
    <sortCondition ref="E20:E25"/>
  </sortState>
  <mergeCells count="33">
    <mergeCell ref="A1:AC1"/>
    <mergeCell ref="F2:K2"/>
    <mergeCell ref="L2:Q2"/>
    <mergeCell ref="R2:W2"/>
    <mergeCell ref="X2:AC2"/>
    <mergeCell ref="F18:G18"/>
    <mergeCell ref="H18:I18"/>
    <mergeCell ref="J18:K18"/>
    <mergeCell ref="L18:M18"/>
    <mergeCell ref="N18:O18"/>
    <mergeCell ref="AB3:AC3"/>
    <mergeCell ref="F17:K17"/>
    <mergeCell ref="L17:Q17"/>
    <mergeCell ref="R17:W17"/>
    <mergeCell ref="X17:AC17"/>
    <mergeCell ref="P3:Q3"/>
    <mergeCell ref="R3:S3"/>
    <mergeCell ref="T3:U3"/>
    <mergeCell ref="V3:W3"/>
    <mergeCell ref="X3:Y3"/>
    <mergeCell ref="Z3:AA3"/>
    <mergeCell ref="F3:G3"/>
    <mergeCell ref="H3:I3"/>
    <mergeCell ref="J3:K3"/>
    <mergeCell ref="L3:M3"/>
    <mergeCell ref="N3:O3"/>
    <mergeCell ref="AB18:AC18"/>
    <mergeCell ref="P18:Q18"/>
    <mergeCell ref="R18:S18"/>
    <mergeCell ref="T18:U18"/>
    <mergeCell ref="V18:W18"/>
    <mergeCell ref="X18:Y18"/>
    <mergeCell ref="Z18:AA18"/>
  </mergeCells>
  <pageMargins left="0.5" right="0.5" top="0.5" bottom="0.5" header="0.3" footer="0.3"/>
  <pageSetup scale="72" firstPageNumber="4" orientation="landscape" useFirstPageNumber="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2EE20-E196-4248-B4E0-D413E5E2E00F}">
  <sheetPr>
    <tabColor theme="9"/>
    <pageSetUpPr fitToPage="1"/>
  </sheetPr>
  <dimension ref="A1:AC30"/>
  <sheetViews>
    <sheetView zoomScaleNormal="100" workbookViewId="0">
      <pane xSplit="3" topLeftCell="D1" activePane="topRight" state="frozen"/>
      <selection activeCell="AB11" sqref="AB11"/>
      <selection pane="topRight" activeCell="AE23" sqref="AE23"/>
    </sheetView>
  </sheetViews>
  <sheetFormatPr defaultColWidth="9.2109375" defaultRowHeight="12.75" x14ac:dyDescent="0.35"/>
  <cols>
    <col min="1" max="1" width="20.640625" style="3" customWidth="1"/>
    <col min="2" max="3" width="7.42578125" style="3" customWidth="1"/>
    <col min="4" max="4" width="11.2109375" style="3" hidden="1" customWidth="1"/>
    <col min="5" max="5" width="7.42578125" style="3" hidden="1" customWidth="1"/>
    <col min="6" max="29" width="4.78515625" style="11" customWidth="1"/>
    <col min="30" max="16384" width="9.2109375" style="3"/>
  </cols>
  <sheetData>
    <row r="1" spans="1:29" ht="42" customHeight="1" thickBot="1" x14ac:dyDescent="0.45">
      <c r="A1" s="298" t="s">
        <v>176</v>
      </c>
      <c r="B1" s="298"/>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row>
    <row r="2" spans="1:29" s="5" customFormat="1" ht="30" customHeight="1" x14ac:dyDescent="0.4">
      <c r="A2" s="49" t="s">
        <v>43</v>
      </c>
      <c r="B2" s="50" t="s">
        <v>124</v>
      </c>
      <c r="C2" s="50" t="s">
        <v>84</v>
      </c>
      <c r="D2" s="50"/>
      <c r="E2" s="50"/>
      <c r="F2" s="299" t="s">
        <v>64</v>
      </c>
      <c r="G2" s="300"/>
      <c r="H2" s="300"/>
      <c r="I2" s="300"/>
      <c r="J2" s="300"/>
      <c r="K2" s="304"/>
      <c r="L2" s="308" t="s">
        <v>100</v>
      </c>
      <c r="M2" s="309"/>
      <c r="N2" s="309"/>
      <c r="O2" s="309"/>
      <c r="P2" s="309"/>
      <c r="Q2" s="310"/>
      <c r="R2" s="309" t="s">
        <v>101</v>
      </c>
      <c r="S2" s="309"/>
      <c r="T2" s="309"/>
      <c r="U2" s="309"/>
      <c r="V2" s="309"/>
      <c r="W2" s="309"/>
      <c r="X2" s="308" t="s">
        <v>102</v>
      </c>
      <c r="Y2" s="309"/>
      <c r="Z2" s="309"/>
      <c r="AA2" s="309"/>
      <c r="AB2" s="309"/>
      <c r="AC2" s="309"/>
    </row>
    <row r="3" spans="1:29" s="5" customFormat="1" ht="20.2" customHeight="1" x14ac:dyDescent="0.4">
      <c r="A3" s="47"/>
      <c r="B3" s="48"/>
      <c r="C3" s="48"/>
      <c r="D3" s="48"/>
      <c r="E3" s="48"/>
      <c r="F3" s="301" t="s">
        <v>95</v>
      </c>
      <c r="G3" s="302"/>
      <c r="H3" s="302" t="s">
        <v>91</v>
      </c>
      <c r="I3" s="302"/>
      <c r="J3" s="302" t="s">
        <v>92</v>
      </c>
      <c r="K3" s="303"/>
      <c r="L3" s="301" t="s">
        <v>90</v>
      </c>
      <c r="M3" s="302"/>
      <c r="N3" s="302" t="s">
        <v>91</v>
      </c>
      <c r="O3" s="302"/>
      <c r="P3" s="302" t="s">
        <v>92</v>
      </c>
      <c r="Q3" s="303"/>
      <c r="R3" s="314" t="s">
        <v>90</v>
      </c>
      <c r="S3" s="313"/>
      <c r="T3" s="313" t="s">
        <v>91</v>
      </c>
      <c r="U3" s="313"/>
      <c r="V3" s="313" t="s">
        <v>92</v>
      </c>
      <c r="W3" s="315"/>
      <c r="X3" s="314" t="s">
        <v>90</v>
      </c>
      <c r="Y3" s="313"/>
      <c r="Z3" s="313" t="s">
        <v>91</v>
      </c>
      <c r="AA3" s="313"/>
      <c r="AB3" s="313" t="s">
        <v>92</v>
      </c>
      <c r="AC3" s="313"/>
    </row>
    <row r="4" spans="1:29" s="5" customFormat="1" ht="89.25" hidden="1" customHeight="1" x14ac:dyDescent="0.4">
      <c r="A4" s="47" t="s">
        <v>43</v>
      </c>
      <c r="B4" s="48" t="s">
        <v>66</v>
      </c>
      <c r="C4" s="48" t="s">
        <v>65</v>
      </c>
      <c r="D4" s="48"/>
      <c r="E4" s="48"/>
      <c r="F4" s="103" t="s">
        <v>59</v>
      </c>
      <c r="G4" s="104" t="s">
        <v>70</v>
      </c>
      <c r="H4" s="104" t="s">
        <v>59</v>
      </c>
      <c r="I4" s="104" t="s">
        <v>70</v>
      </c>
      <c r="J4" s="104" t="s">
        <v>59</v>
      </c>
      <c r="K4" s="105" t="s">
        <v>70</v>
      </c>
      <c r="L4" s="106" t="s">
        <v>46</v>
      </c>
      <c r="M4" s="107" t="s">
        <v>76</v>
      </c>
      <c r="N4" s="107" t="s">
        <v>46</v>
      </c>
      <c r="O4" s="107" t="s">
        <v>76</v>
      </c>
      <c r="P4" s="107" t="s">
        <v>46</v>
      </c>
      <c r="Q4" s="108" t="s">
        <v>76</v>
      </c>
      <c r="R4" s="107" t="s">
        <v>45</v>
      </c>
      <c r="S4" s="107" t="s">
        <v>77</v>
      </c>
      <c r="T4" s="107" t="s">
        <v>45</v>
      </c>
      <c r="U4" s="107" t="s">
        <v>77</v>
      </c>
      <c r="V4" s="107" t="s">
        <v>45</v>
      </c>
      <c r="W4" s="107" t="s">
        <v>77</v>
      </c>
      <c r="X4" s="106" t="s">
        <v>44</v>
      </c>
      <c r="Y4" s="107" t="s">
        <v>78</v>
      </c>
      <c r="Z4" s="107" t="s">
        <v>44</v>
      </c>
      <c r="AA4" s="107" t="s">
        <v>78</v>
      </c>
      <c r="AB4" s="107" t="s">
        <v>44</v>
      </c>
      <c r="AC4" s="107" t="s">
        <v>78</v>
      </c>
    </row>
    <row r="5" spans="1:29" x14ac:dyDescent="0.35">
      <c r="A5" s="278" t="str">
        <f>VLOOKUP('Crn Silage Traits Acr-b (HR)'!$D8,'Corn Traits and Entries'!$A$3:$I$8,2,FALSE)</f>
        <v>DKC 64-44 RIB</v>
      </c>
      <c r="B5" s="278" t="str">
        <f>VLOOKUP('Crn Silage Traits Acr-b (HR)'!$D8,'Corn Traits and Entries'!$A$3:$I$8,5,FALSE)</f>
        <v>RR,LL</v>
      </c>
      <c r="C5" s="279" t="str">
        <f>VLOOKUP('Crn Silage Traits Acr-b (HR)'!$D8,'Corn Traits and Entries'!$A$3:$I$8,6,FALSE)</f>
        <v>SSX</v>
      </c>
      <c r="D5" s="280" t="s">
        <v>135</v>
      </c>
      <c r="E5" s="280">
        <v>1</v>
      </c>
      <c r="F5" s="281">
        <v>7.1749999999999998</v>
      </c>
      <c r="G5" s="282" t="s">
        <v>159</v>
      </c>
      <c r="H5" s="283"/>
      <c r="I5" s="282"/>
      <c r="J5" s="283"/>
      <c r="K5" s="282"/>
      <c r="L5" s="281">
        <v>9.2066999999999997</v>
      </c>
      <c r="M5" s="282" t="s">
        <v>161</v>
      </c>
      <c r="N5" s="283"/>
      <c r="O5" s="282"/>
      <c r="P5" s="283"/>
      <c r="Q5" s="282"/>
      <c r="R5" s="281">
        <v>41.693300000000001</v>
      </c>
      <c r="S5" s="282" t="s">
        <v>159</v>
      </c>
      <c r="T5" s="283"/>
      <c r="U5" s="282"/>
      <c r="V5" s="283"/>
      <c r="W5" s="282"/>
      <c r="X5" s="284">
        <v>51.6267</v>
      </c>
      <c r="Y5" s="282" t="s">
        <v>159</v>
      </c>
      <c r="Z5" s="285"/>
      <c r="AA5" s="282"/>
      <c r="AB5" s="285"/>
      <c r="AC5" s="282"/>
    </row>
    <row r="6" spans="1:29" x14ac:dyDescent="0.35">
      <c r="A6" s="213" t="str">
        <f>VLOOKUP('Crn Silage Traits Acr-b (HR)'!$D7,'Corn Traits and Entries'!$A$3:$I$8,2,FALSE)</f>
        <v>NK1748-3110</v>
      </c>
      <c r="B6" s="213" t="str">
        <f>VLOOKUP('Crn Silage Traits Acr-b (HR)'!$D7,'Corn Traits and Entries'!$A$3:$I$8,5,FALSE)</f>
        <v>RR,LL</v>
      </c>
      <c r="C6" s="219">
        <f>VLOOKUP('Crn Silage Traits Acr-b (HR)'!$D7,'Corn Traits and Entries'!$A$3:$I$8,6,FALSE)</f>
        <v>3110</v>
      </c>
      <c r="D6" s="214" t="s">
        <v>125</v>
      </c>
      <c r="E6" s="214">
        <v>2</v>
      </c>
      <c r="F6" s="203">
        <v>6.9566999999999997</v>
      </c>
      <c r="G6" s="215" t="s">
        <v>159</v>
      </c>
      <c r="H6" s="216">
        <v>6.4473000000000003</v>
      </c>
      <c r="I6" s="215" t="s">
        <v>159</v>
      </c>
      <c r="J6" s="216"/>
      <c r="K6" s="215"/>
      <c r="L6" s="203">
        <v>9.3167000000000009</v>
      </c>
      <c r="M6" s="215" t="s">
        <v>160</v>
      </c>
      <c r="N6" s="216">
        <v>8.2467000000000006</v>
      </c>
      <c r="O6" s="215" t="s">
        <v>159</v>
      </c>
      <c r="P6" s="216"/>
      <c r="Q6" s="215"/>
      <c r="R6" s="203">
        <v>36.543300000000002</v>
      </c>
      <c r="S6" s="215" t="s">
        <v>159</v>
      </c>
      <c r="T6" s="216">
        <v>42.2667</v>
      </c>
      <c r="U6" s="215" t="s">
        <v>159</v>
      </c>
      <c r="V6" s="216"/>
      <c r="W6" s="215"/>
      <c r="X6" s="221">
        <v>56.14</v>
      </c>
      <c r="Y6" s="215" t="s">
        <v>159</v>
      </c>
      <c r="Z6" s="223">
        <v>55.646700000000003</v>
      </c>
      <c r="AA6" s="215" t="s">
        <v>159</v>
      </c>
      <c r="AB6" s="223"/>
      <c r="AC6" s="215"/>
    </row>
    <row r="7" spans="1:29" x14ac:dyDescent="0.35">
      <c r="A7" s="191" t="str">
        <f>VLOOKUP('Crn Silage Traits Acr-b (HR)'!$D9,'Corn Traits and Entries'!$A$3:$I$8,2,FALSE)</f>
        <v>DKC 70-64 RIB</v>
      </c>
      <c r="B7" s="191" t="str">
        <f>VLOOKUP('Crn Silage Traits Acr-b (HR)'!$D9,'Corn Traits and Entries'!$A$3:$I$8,5,FALSE)</f>
        <v>RR,LL</v>
      </c>
      <c r="C7" s="197" t="str">
        <f>VLOOKUP('Crn Silage Traits Acr-b (HR)'!$D9,'Corn Traits and Entries'!$A$3:$I$8,6,FALSE)</f>
        <v>SSX</v>
      </c>
      <c r="D7" s="192" t="s">
        <v>138</v>
      </c>
      <c r="E7" s="192">
        <v>3</v>
      </c>
      <c r="F7" s="53">
        <v>6.7050000000000001</v>
      </c>
      <c r="G7" s="193" t="s">
        <v>159</v>
      </c>
      <c r="H7" s="194"/>
      <c r="I7" s="193"/>
      <c r="J7" s="194"/>
      <c r="K7" s="193"/>
      <c r="L7" s="53">
        <v>9.8332999999999995</v>
      </c>
      <c r="M7" s="193" t="s">
        <v>159</v>
      </c>
      <c r="N7" s="194"/>
      <c r="O7" s="193"/>
      <c r="P7" s="194"/>
      <c r="Q7" s="193"/>
      <c r="R7" s="53">
        <v>40.203299999999999</v>
      </c>
      <c r="S7" s="193" t="s">
        <v>159</v>
      </c>
      <c r="T7" s="194"/>
      <c r="U7" s="193"/>
      <c r="V7" s="194"/>
      <c r="W7" s="193"/>
      <c r="X7" s="56">
        <v>55.103299999999997</v>
      </c>
      <c r="Y7" s="193" t="s">
        <v>159</v>
      </c>
      <c r="Z7" s="198"/>
      <c r="AA7" s="193"/>
      <c r="AB7" s="198"/>
      <c r="AC7" s="193"/>
    </row>
    <row r="8" spans="1:29" x14ac:dyDescent="0.35">
      <c r="A8" s="165" t="str">
        <f>VLOOKUP('Crn Silage Traits Acr-b (HR)'!$D6,'Corn Traits and Entries'!$A$3:$I$8,2,FALSE)</f>
        <v>DKC 67-66 RIB</v>
      </c>
      <c r="B8" s="165" t="str">
        <f>VLOOKUP('Crn Silage Traits Acr-b (HR)'!$D6,'Corn Traits and Entries'!$A$3:$I$8,5,FALSE)</f>
        <v>RR,LL</v>
      </c>
      <c r="C8" s="169" t="str">
        <f>VLOOKUP('Crn Silage Traits Acr-b (HR)'!$D6,'Corn Traits and Entries'!$A$3:$I$8,6,FALSE)</f>
        <v>SSX</v>
      </c>
      <c r="D8" s="200" t="s">
        <v>131</v>
      </c>
      <c r="E8" s="200">
        <v>4</v>
      </c>
      <c r="F8" s="54">
        <v>7.2290000000000001</v>
      </c>
      <c r="G8" s="166" t="s">
        <v>159</v>
      </c>
      <c r="H8" s="164"/>
      <c r="I8" s="166"/>
      <c r="J8" s="164"/>
      <c r="K8" s="166"/>
      <c r="L8" s="54">
        <v>9.2332999999999998</v>
      </c>
      <c r="M8" s="166" t="s">
        <v>160</v>
      </c>
      <c r="N8" s="164"/>
      <c r="O8" s="166"/>
      <c r="P8" s="164"/>
      <c r="Q8" s="166"/>
      <c r="R8" s="54">
        <v>36.216700000000003</v>
      </c>
      <c r="S8" s="166" t="s">
        <v>159</v>
      </c>
      <c r="T8" s="164"/>
      <c r="U8" s="166"/>
      <c r="V8" s="164"/>
      <c r="W8" s="166"/>
      <c r="X8" s="57">
        <v>58.063299999999998</v>
      </c>
      <c r="Y8" s="166" t="s">
        <v>159</v>
      </c>
      <c r="Z8" s="171"/>
      <c r="AA8" s="166"/>
      <c r="AB8" s="171"/>
      <c r="AC8" s="166"/>
    </row>
    <row r="9" spans="1:29" x14ac:dyDescent="0.35">
      <c r="A9" s="191" t="str">
        <f>VLOOKUP('Crn Silage Traits Acr-b (HR)'!$D5,'Corn Traits and Entries'!$A$3:$I$8,2,FALSE)</f>
        <v>NK1701-3220-EZ1</v>
      </c>
      <c r="B9" s="191" t="str">
        <f>VLOOKUP('Crn Silage Traits Acr-b (HR)'!$D5,'Corn Traits and Entries'!$A$3:$I$8,5,FALSE)</f>
        <v>RR,LL</v>
      </c>
      <c r="C9" s="197">
        <f>VLOOKUP('Crn Silage Traits Acr-b (HR)'!$D5,'Corn Traits and Entries'!$A$3:$I$8,6,FALSE)</f>
        <v>3220</v>
      </c>
      <c r="D9" s="192" t="s">
        <v>104</v>
      </c>
      <c r="E9" s="192">
        <v>5</v>
      </c>
      <c r="F9" s="53">
        <v>7.4036999999999997</v>
      </c>
      <c r="G9" s="193" t="s">
        <v>159</v>
      </c>
      <c r="H9" s="194">
        <v>6.5895000000000001</v>
      </c>
      <c r="I9" s="193" t="s">
        <v>159</v>
      </c>
      <c r="J9" s="194">
        <v>6.4</v>
      </c>
      <c r="K9" s="193"/>
      <c r="L9" s="53">
        <v>8.6454000000000004</v>
      </c>
      <c r="M9" s="193" t="s">
        <v>163</v>
      </c>
      <c r="N9" s="194">
        <v>8.1313999999999993</v>
      </c>
      <c r="O9" s="193" t="s">
        <v>159</v>
      </c>
      <c r="P9" s="194">
        <v>8.1999999999999993</v>
      </c>
      <c r="Q9" s="193"/>
      <c r="R9" s="53">
        <v>40.68</v>
      </c>
      <c r="S9" s="193" t="s">
        <v>159</v>
      </c>
      <c r="T9" s="194">
        <v>44.150799999999997</v>
      </c>
      <c r="U9" s="193" t="s">
        <v>159</v>
      </c>
      <c r="V9" s="194">
        <v>47.9</v>
      </c>
      <c r="W9" s="193"/>
      <c r="X9" s="56">
        <v>51.642000000000003</v>
      </c>
      <c r="Y9" s="193" t="s">
        <v>159</v>
      </c>
      <c r="Z9" s="198">
        <v>53.024900000000002</v>
      </c>
      <c r="AA9" s="193" t="s">
        <v>159</v>
      </c>
      <c r="AB9" s="198">
        <v>53.8</v>
      </c>
      <c r="AC9" s="193"/>
    </row>
    <row r="10" spans="1:29" ht="13.15" thickBot="1" x14ac:dyDescent="0.4">
      <c r="A10" s="175" t="str">
        <f>VLOOKUP('Crn Silage Traits Acr-b (HR)'!$D10,'Corn Traits and Entries'!$A$3:$I$8,2,FALSE)</f>
        <v>NK1838 3110</v>
      </c>
      <c r="B10" s="175" t="str">
        <f>VLOOKUP('Crn Silage Traits Acr-b (HR)'!$D10,'Corn Traits and Entries'!$A$3:$I$8,5,FALSE)</f>
        <v>RR,LL</v>
      </c>
      <c r="C10" s="183">
        <f>VLOOKUP('Crn Silage Traits Acr-b (HR)'!$D10,'Corn Traits and Entries'!$A$3:$I$8,6,FALSE)</f>
        <v>3110</v>
      </c>
      <c r="D10" s="174" t="s">
        <v>140</v>
      </c>
      <c r="E10" s="174">
        <v>6</v>
      </c>
      <c r="F10" s="176">
        <v>6.6680999999999999</v>
      </c>
      <c r="G10" s="177" t="s">
        <v>159</v>
      </c>
      <c r="H10" s="178"/>
      <c r="I10" s="177"/>
      <c r="J10" s="178"/>
      <c r="K10" s="177"/>
      <c r="L10" s="176">
        <v>9.3567</v>
      </c>
      <c r="M10" s="177" t="s">
        <v>158</v>
      </c>
      <c r="N10" s="178"/>
      <c r="O10" s="177"/>
      <c r="P10" s="178"/>
      <c r="Q10" s="177"/>
      <c r="R10" s="176">
        <v>39.25</v>
      </c>
      <c r="S10" s="177" t="s">
        <v>159</v>
      </c>
      <c r="T10" s="178"/>
      <c r="U10" s="177"/>
      <c r="V10" s="178"/>
      <c r="W10" s="177"/>
      <c r="X10" s="187">
        <v>55.773299999999999</v>
      </c>
      <c r="Y10" s="177" t="s">
        <v>159</v>
      </c>
      <c r="Z10" s="188"/>
      <c r="AA10" s="177"/>
      <c r="AB10" s="188"/>
      <c r="AC10" s="177"/>
    </row>
    <row r="11" spans="1:29" s="8" customFormat="1" ht="13.15" x14ac:dyDescent="0.4">
      <c r="A11" s="68" t="s">
        <v>26</v>
      </c>
      <c r="B11" s="68"/>
      <c r="C11" s="79"/>
      <c r="D11" s="79"/>
      <c r="E11" s="79"/>
      <c r="F11" s="76">
        <v>7.0228999999999999</v>
      </c>
      <c r="G11" s="71"/>
      <c r="H11" s="78">
        <v>6.5183999999999997</v>
      </c>
      <c r="I11" s="71"/>
      <c r="J11" s="78"/>
      <c r="K11" s="80"/>
      <c r="L11" s="76">
        <v>9.2652999999999999</v>
      </c>
      <c r="M11" s="84"/>
      <c r="N11" s="78">
        <v>8.1890000000000001</v>
      </c>
      <c r="O11" s="84"/>
      <c r="P11" s="78"/>
      <c r="Q11" s="85"/>
      <c r="R11" s="83">
        <v>39.097799999999999</v>
      </c>
      <c r="S11" s="84"/>
      <c r="T11" s="83">
        <v>43.2087</v>
      </c>
      <c r="U11" s="84"/>
      <c r="V11" s="83"/>
      <c r="W11" s="84"/>
      <c r="X11" s="86">
        <v>54.724800000000002</v>
      </c>
      <c r="Y11" s="83"/>
      <c r="Z11" s="83">
        <v>54.335799999999999</v>
      </c>
      <c r="AA11" s="83"/>
      <c r="AB11" s="83"/>
      <c r="AC11" s="83"/>
    </row>
    <row r="12" spans="1:29" s="8" customFormat="1" ht="13.15" x14ac:dyDescent="0.4">
      <c r="A12" s="68" t="s">
        <v>62</v>
      </c>
      <c r="B12" s="68"/>
      <c r="C12" s="68"/>
      <c r="D12" s="68"/>
      <c r="E12" s="68"/>
      <c r="F12" s="76">
        <v>0.69189999999999996</v>
      </c>
      <c r="G12" s="71"/>
      <c r="H12" s="78">
        <v>0.6855</v>
      </c>
      <c r="I12" s="71"/>
      <c r="J12" s="78"/>
      <c r="K12" s="80"/>
      <c r="L12" s="86">
        <v>0.21879999999999999</v>
      </c>
      <c r="M12" s="84"/>
      <c r="N12" s="83">
        <v>0.92720000000000002</v>
      </c>
      <c r="O12" s="84"/>
      <c r="P12" s="83"/>
      <c r="Q12" s="85"/>
      <c r="R12" s="83">
        <v>2.7006999999999999</v>
      </c>
      <c r="S12" s="84"/>
      <c r="T12" s="83">
        <v>4.8970000000000002</v>
      </c>
      <c r="U12" s="84"/>
      <c r="V12" s="83"/>
      <c r="W12" s="84"/>
      <c r="X12" s="86">
        <v>2.3567999999999998</v>
      </c>
      <c r="Y12" s="83"/>
      <c r="Z12" s="83">
        <v>1.595</v>
      </c>
      <c r="AA12" s="83"/>
      <c r="AB12" s="83"/>
      <c r="AC12" s="83"/>
    </row>
    <row r="13" spans="1:29" s="8" customFormat="1" ht="14.65" x14ac:dyDescent="0.5">
      <c r="A13" s="23" t="s">
        <v>39</v>
      </c>
      <c r="B13" s="23"/>
      <c r="C13" s="23"/>
      <c r="D13" s="23"/>
      <c r="E13" s="23"/>
      <c r="F13" s="55" t="s">
        <v>156</v>
      </c>
      <c r="G13" s="28"/>
      <c r="H13" s="45" t="s">
        <v>156</v>
      </c>
      <c r="I13" s="28"/>
      <c r="J13" s="45"/>
      <c r="K13" s="58"/>
      <c r="L13" s="63">
        <v>0.51</v>
      </c>
      <c r="M13" s="44"/>
      <c r="N13" s="43" t="s">
        <v>156</v>
      </c>
      <c r="O13" s="44"/>
      <c r="P13" s="43"/>
      <c r="Q13" s="64"/>
      <c r="R13" s="43" t="s">
        <v>156</v>
      </c>
      <c r="S13" s="44"/>
      <c r="T13" s="43" t="s">
        <v>156</v>
      </c>
      <c r="U13" s="44"/>
      <c r="V13" s="43"/>
      <c r="W13" s="44"/>
      <c r="X13" s="63" t="s">
        <v>156</v>
      </c>
      <c r="Y13" s="43"/>
      <c r="Z13" s="43" t="s">
        <v>156</v>
      </c>
      <c r="AA13" s="43"/>
      <c r="AB13" s="43"/>
      <c r="AC13" s="43"/>
    </row>
    <row r="14" spans="1:29" ht="13.5" customHeight="1" x14ac:dyDescent="0.4">
      <c r="A14" s="226" t="s">
        <v>63</v>
      </c>
      <c r="B14" s="226"/>
      <c r="C14" s="226"/>
      <c r="D14" s="226"/>
      <c r="E14" s="226"/>
      <c r="F14" s="227">
        <v>8.8199521122999993</v>
      </c>
      <c r="G14" s="228"/>
      <c r="H14" s="229">
        <v>9.4950885579000008</v>
      </c>
      <c r="I14" s="228"/>
      <c r="J14" s="229"/>
      <c r="K14" s="230"/>
      <c r="L14" s="236">
        <v>2.9729508497000001</v>
      </c>
      <c r="M14" s="237"/>
      <c r="N14" s="233">
        <v>3.6581471809999999</v>
      </c>
      <c r="O14" s="237"/>
      <c r="P14" s="233"/>
      <c r="Q14" s="238"/>
      <c r="R14" s="233">
        <v>11.532423016999999</v>
      </c>
      <c r="S14" s="237"/>
      <c r="T14" s="233">
        <v>7.1088117459999998</v>
      </c>
      <c r="U14" s="237"/>
      <c r="V14" s="233"/>
      <c r="W14" s="237"/>
      <c r="X14" s="236">
        <v>5.6344282454999997</v>
      </c>
      <c r="Y14" s="239"/>
      <c r="Z14" s="233">
        <v>3.9938741904000001</v>
      </c>
      <c r="AA14" s="239"/>
      <c r="AB14" s="233"/>
      <c r="AC14" s="239"/>
    </row>
    <row r="15" spans="1:29" ht="30" customHeight="1" x14ac:dyDescent="0.3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row>
    <row r="16" spans="1:29" ht="13.5" thickBot="1" x14ac:dyDescent="0.45">
      <c r="A16" s="90" t="s">
        <v>120</v>
      </c>
      <c r="B16" s="26"/>
      <c r="C16" s="26"/>
      <c r="D16" s="26"/>
      <c r="E16" s="26"/>
    </row>
    <row r="17" spans="1:29" ht="28.05" customHeight="1" x14ac:dyDescent="0.4">
      <c r="A17" s="49" t="s">
        <v>43</v>
      </c>
      <c r="B17" s="50" t="s">
        <v>124</v>
      </c>
      <c r="C17" s="50" t="s">
        <v>84</v>
      </c>
      <c r="D17" s="50"/>
      <c r="E17" s="50"/>
      <c r="F17" s="308" t="s">
        <v>96</v>
      </c>
      <c r="G17" s="309"/>
      <c r="H17" s="309"/>
      <c r="I17" s="309"/>
      <c r="J17" s="309"/>
      <c r="K17" s="310"/>
      <c r="L17" s="308" t="s">
        <v>97</v>
      </c>
      <c r="M17" s="309"/>
      <c r="N17" s="309"/>
      <c r="O17" s="309"/>
      <c r="P17" s="309"/>
      <c r="Q17" s="310"/>
      <c r="R17" s="309" t="s">
        <v>98</v>
      </c>
      <c r="S17" s="309"/>
      <c r="T17" s="309"/>
      <c r="U17" s="309"/>
      <c r="V17" s="309"/>
      <c r="W17" s="309"/>
      <c r="X17" s="311" t="s">
        <v>99</v>
      </c>
      <c r="Y17" s="312"/>
      <c r="Z17" s="312"/>
      <c r="AA17" s="312"/>
      <c r="AB17" s="312"/>
      <c r="AC17" s="312"/>
    </row>
    <row r="18" spans="1:29" ht="13.15" x14ac:dyDescent="0.4">
      <c r="A18" s="47"/>
      <c r="B18" s="48"/>
      <c r="C18" s="48"/>
      <c r="D18" s="48"/>
      <c r="E18" s="48"/>
      <c r="F18" s="301" t="s">
        <v>90</v>
      </c>
      <c r="G18" s="302"/>
      <c r="H18" s="302" t="s">
        <v>91</v>
      </c>
      <c r="I18" s="302"/>
      <c r="J18" s="302" t="s">
        <v>92</v>
      </c>
      <c r="K18" s="303"/>
      <c r="L18" s="302" t="s">
        <v>90</v>
      </c>
      <c r="M18" s="302"/>
      <c r="N18" s="302" t="s">
        <v>91</v>
      </c>
      <c r="O18" s="302"/>
      <c r="P18" s="302" t="s">
        <v>92</v>
      </c>
      <c r="Q18" s="303"/>
      <c r="R18" s="314" t="s">
        <v>90</v>
      </c>
      <c r="S18" s="313"/>
      <c r="T18" s="313" t="s">
        <v>91</v>
      </c>
      <c r="U18" s="313"/>
      <c r="V18" s="313" t="s">
        <v>92</v>
      </c>
      <c r="W18" s="315"/>
      <c r="X18" s="314" t="s">
        <v>90</v>
      </c>
      <c r="Y18" s="313"/>
      <c r="Z18" s="313" t="s">
        <v>91</v>
      </c>
      <c r="AA18" s="313"/>
      <c r="AB18" s="313" t="s">
        <v>92</v>
      </c>
      <c r="AC18" s="313"/>
    </row>
    <row r="19" spans="1:29" ht="52.05" hidden="1" customHeight="1" x14ac:dyDescent="0.4">
      <c r="A19" s="47" t="s">
        <v>43</v>
      </c>
      <c r="B19" s="48" t="s">
        <v>66</v>
      </c>
      <c r="C19" s="48" t="s">
        <v>65</v>
      </c>
      <c r="D19" s="48"/>
      <c r="E19" s="48"/>
      <c r="F19" s="106" t="s">
        <v>48</v>
      </c>
      <c r="G19" s="107" t="s">
        <v>79</v>
      </c>
      <c r="H19" s="107" t="s">
        <v>48</v>
      </c>
      <c r="I19" s="107" t="s">
        <v>79</v>
      </c>
      <c r="J19" s="107" t="s">
        <v>48</v>
      </c>
      <c r="K19" s="108" t="s">
        <v>79</v>
      </c>
      <c r="L19" s="107" t="s">
        <v>49</v>
      </c>
      <c r="M19" s="107" t="s">
        <v>80</v>
      </c>
      <c r="N19" s="107" t="s">
        <v>49</v>
      </c>
      <c r="O19" s="107" t="s">
        <v>80</v>
      </c>
      <c r="P19" s="107" t="s">
        <v>49</v>
      </c>
      <c r="Q19" s="108" t="s">
        <v>80</v>
      </c>
      <c r="R19" s="107" t="s">
        <v>50</v>
      </c>
      <c r="S19" s="107" t="s">
        <v>81</v>
      </c>
      <c r="T19" s="107" t="s">
        <v>50</v>
      </c>
      <c r="U19" s="107" t="s">
        <v>81</v>
      </c>
      <c r="V19" s="107" t="s">
        <v>50</v>
      </c>
      <c r="W19" s="107" t="s">
        <v>81</v>
      </c>
      <c r="X19" s="109" t="s">
        <v>83</v>
      </c>
      <c r="Y19" s="110" t="s">
        <v>82</v>
      </c>
      <c r="Z19" s="110" t="s">
        <v>83</v>
      </c>
      <c r="AA19" s="110" t="s">
        <v>82</v>
      </c>
      <c r="AB19" s="110" t="s">
        <v>83</v>
      </c>
      <c r="AC19" s="110" t="s">
        <v>82</v>
      </c>
    </row>
    <row r="20" spans="1:29" x14ac:dyDescent="0.35">
      <c r="A20" s="278" t="str">
        <f>VLOOKUP('Crn Silage Traits Acr-b (HR)'!$D23,'Corn Traits and Entries'!$A$3:$I$8,2,FALSE)</f>
        <v>DKC 64-44 RIB</v>
      </c>
      <c r="B20" s="278" t="str">
        <f>VLOOKUP('Crn Silage Traits Acr-b (HR)'!$D23,'Corn Traits and Entries'!$A$3:$I$8,5,FALSE)</f>
        <v>RR,LL</v>
      </c>
      <c r="C20" s="279" t="str">
        <f>VLOOKUP('Crn Silage Traits Acr-b (HR)'!$D23,'Corn Traits and Entries'!$A$3:$I$8,6,FALSE)</f>
        <v>SSX</v>
      </c>
      <c r="D20" s="280" t="s">
        <v>135</v>
      </c>
      <c r="E20" s="280">
        <v>1</v>
      </c>
      <c r="F20" s="281">
        <v>28.683299999999999</v>
      </c>
      <c r="G20" s="282" t="s">
        <v>159</v>
      </c>
      <c r="H20" s="283"/>
      <c r="I20" s="282"/>
      <c r="J20" s="283"/>
      <c r="K20" s="282"/>
      <c r="L20" s="281">
        <v>20.34</v>
      </c>
      <c r="M20" s="282" t="s">
        <v>159</v>
      </c>
      <c r="N20" s="283"/>
      <c r="O20" s="282"/>
      <c r="P20" s="283"/>
      <c r="Q20" s="282"/>
      <c r="R20" s="281">
        <v>70.503799999999998</v>
      </c>
      <c r="S20" s="282" t="s">
        <v>159</v>
      </c>
      <c r="T20" s="283"/>
      <c r="U20" s="282"/>
      <c r="V20" s="283"/>
      <c r="W20" s="282"/>
      <c r="X20" s="286">
        <v>0.70069999999999999</v>
      </c>
      <c r="Y20" s="282" t="s">
        <v>159</v>
      </c>
      <c r="Z20" s="287"/>
      <c r="AA20" s="282"/>
      <c r="AB20" s="287"/>
      <c r="AC20" s="282"/>
    </row>
    <row r="21" spans="1:29" x14ac:dyDescent="0.35">
      <c r="A21" s="213" t="str">
        <f>VLOOKUP('Crn Silage Traits Acr-b (HR)'!$D22,'Corn Traits and Entries'!$A$3:$I$8,2,FALSE)</f>
        <v>NK1748-3110</v>
      </c>
      <c r="B21" s="213" t="str">
        <f>VLOOKUP('Crn Silage Traits Acr-b (HR)'!$D22,'Corn Traits and Entries'!$A$3:$I$8,5,FALSE)</f>
        <v>RR,LL</v>
      </c>
      <c r="C21" s="219">
        <f>VLOOKUP('Crn Silage Traits Acr-b (HR)'!$D22,'Corn Traits and Entries'!$A$3:$I$8,6,FALSE)</f>
        <v>3110</v>
      </c>
      <c r="D21" s="214" t="s">
        <v>125</v>
      </c>
      <c r="E21" s="214">
        <v>2</v>
      </c>
      <c r="F21" s="203">
        <v>35.843299999999999</v>
      </c>
      <c r="G21" s="215" t="s">
        <v>159</v>
      </c>
      <c r="H21" s="216">
        <v>27.871700000000001</v>
      </c>
      <c r="I21" s="215" t="s">
        <v>159</v>
      </c>
      <c r="J21" s="216"/>
      <c r="K21" s="215"/>
      <c r="L21" s="203">
        <v>17.9267</v>
      </c>
      <c r="M21" s="215" t="s">
        <v>159</v>
      </c>
      <c r="N21" s="216">
        <v>21.313300000000002</v>
      </c>
      <c r="O21" s="215" t="s">
        <v>159</v>
      </c>
      <c r="P21" s="216"/>
      <c r="Q21" s="215"/>
      <c r="R21" s="203">
        <v>75.172600000000003</v>
      </c>
      <c r="S21" s="215" t="s">
        <v>159</v>
      </c>
      <c r="T21" s="216">
        <v>73.582400000000007</v>
      </c>
      <c r="U21" s="215" t="s">
        <v>159</v>
      </c>
      <c r="V21" s="216"/>
      <c r="W21" s="215"/>
      <c r="X21" s="222">
        <v>0.749</v>
      </c>
      <c r="Y21" s="215" t="s">
        <v>159</v>
      </c>
      <c r="Z21" s="224">
        <v>0.70830000000000004</v>
      </c>
      <c r="AA21" s="215" t="s">
        <v>159</v>
      </c>
      <c r="AB21" s="224"/>
      <c r="AC21" s="215"/>
    </row>
    <row r="22" spans="1:29" x14ac:dyDescent="0.35">
      <c r="A22" s="191" t="str">
        <f>VLOOKUP('Crn Silage Traits Acr-b (HR)'!$D24,'Corn Traits and Entries'!$A$3:$I$8,2,FALSE)</f>
        <v>DKC 70-64 RIB</v>
      </c>
      <c r="B22" s="191" t="str">
        <f>VLOOKUP('Crn Silage Traits Acr-b (HR)'!$D24,'Corn Traits and Entries'!$A$3:$I$8,5,FALSE)</f>
        <v>RR,LL</v>
      </c>
      <c r="C22" s="197" t="str">
        <f>VLOOKUP('Crn Silage Traits Acr-b (HR)'!$D24,'Corn Traits and Entries'!$A$3:$I$8,6,FALSE)</f>
        <v>SSX</v>
      </c>
      <c r="D22" s="192" t="s">
        <v>138</v>
      </c>
      <c r="E22" s="192">
        <v>3</v>
      </c>
      <c r="F22" s="53">
        <v>29.04</v>
      </c>
      <c r="G22" s="193" t="s">
        <v>159</v>
      </c>
      <c r="H22" s="194"/>
      <c r="I22" s="193"/>
      <c r="J22" s="194"/>
      <c r="K22" s="193"/>
      <c r="L22" s="53">
        <v>19.916699999999999</v>
      </c>
      <c r="M22" s="193" t="s">
        <v>159</v>
      </c>
      <c r="N22" s="194"/>
      <c r="O22" s="193"/>
      <c r="P22" s="194"/>
      <c r="Q22" s="193"/>
      <c r="R22" s="53">
        <v>72.385999999999996</v>
      </c>
      <c r="S22" s="193" t="s">
        <v>159</v>
      </c>
      <c r="T22" s="194"/>
      <c r="U22" s="193"/>
      <c r="V22" s="194"/>
      <c r="W22" s="193"/>
      <c r="X22" s="65">
        <v>0.71640000000000004</v>
      </c>
      <c r="Y22" s="193" t="s">
        <v>159</v>
      </c>
      <c r="Z22" s="199"/>
      <c r="AA22" s="193"/>
      <c r="AB22" s="199"/>
      <c r="AC22" s="193"/>
    </row>
    <row r="23" spans="1:29" x14ac:dyDescent="0.35">
      <c r="A23" s="165" t="str">
        <f>VLOOKUP('Crn Silage Traits Acr-b (HR)'!$D21,'Corn Traits and Entries'!$A$3:$I$8,2,FALSE)</f>
        <v>DKC 67-66 RIB</v>
      </c>
      <c r="B23" s="165" t="str">
        <f>VLOOKUP('Crn Silage Traits Acr-b (HR)'!$D21,'Corn Traits and Entries'!$A$3:$I$8,5,FALSE)</f>
        <v>RR,LL</v>
      </c>
      <c r="C23" s="169" t="str">
        <f>VLOOKUP('Crn Silage Traits Acr-b (HR)'!$D21,'Corn Traits and Entries'!$A$3:$I$8,6,FALSE)</f>
        <v>SSX</v>
      </c>
      <c r="D23" s="200" t="s">
        <v>131</v>
      </c>
      <c r="E23" s="200">
        <v>4</v>
      </c>
      <c r="F23" s="54">
        <v>34.796700000000001</v>
      </c>
      <c r="G23" s="166" t="s">
        <v>159</v>
      </c>
      <c r="H23" s="164"/>
      <c r="I23" s="166"/>
      <c r="J23" s="164"/>
      <c r="K23" s="166"/>
      <c r="L23" s="54">
        <v>17.4833</v>
      </c>
      <c r="M23" s="166" t="s">
        <v>159</v>
      </c>
      <c r="N23" s="164"/>
      <c r="O23" s="166"/>
      <c r="P23" s="164"/>
      <c r="Q23" s="166"/>
      <c r="R23" s="54">
        <v>73.903099999999995</v>
      </c>
      <c r="S23" s="166" t="s">
        <v>159</v>
      </c>
      <c r="T23" s="164"/>
      <c r="U23" s="166"/>
      <c r="V23" s="164"/>
      <c r="W23" s="166"/>
      <c r="X23" s="66">
        <v>0.72740000000000005</v>
      </c>
      <c r="Y23" s="166" t="s">
        <v>159</v>
      </c>
      <c r="Z23" s="170"/>
      <c r="AA23" s="166"/>
      <c r="AB23" s="170"/>
      <c r="AC23" s="166"/>
    </row>
    <row r="24" spans="1:29" x14ac:dyDescent="0.35">
      <c r="A24" s="191" t="str">
        <f>VLOOKUP('Crn Silage Traits Acr-b (HR)'!$D20,'Corn Traits and Entries'!$A$3:$I$8,2,FALSE)</f>
        <v>NK1701-3220-EZ1</v>
      </c>
      <c r="B24" s="191" t="str">
        <f>VLOOKUP('Crn Silage Traits Acr-b (HR)'!$D20,'Corn Traits and Entries'!$A$3:$I$8,5,FALSE)</f>
        <v>RR,LL</v>
      </c>
      <c r="C24" s="197">
        <f>VLOOKUP('Crn Silage Traits Acr-b (HR)'!$D20,'Corn Traits and Entries'!$A$3:$I$8,6,FALSE)</f>
        <v>3220</v>
      </c>
      <c r="D24" s="192" t="s">
        <v>104</v>
      </c>
      <c r="E24" s="192">
        <v>5</v>
      </c>
      <c r="F24" s="53">
        <v>29.6877</v>
      </c>
      <c r="G24" s="193" t="s">
        <v>159</v>
      </c>
      <c r="H24" s="194">
        <v>24.132200000000001</v>
      </c>
      <c r="I24" s="193" t="s">
        <v>159</v>
      </c>
      <c r="J24" s="194">
        <v>18.8</v>
      </c>
      <c r="K24" s="193"/>
      <c r="L24" s="53">
        <v>20.004999999999999</v>
      </c>
      <c r="M24" s="193" t="s">
        <v>159</v>
      </c>
      <c r="N24" s="194">
        <v>22.500399999999999</v>
      </c>
      <c r="O24" s="193" t="s">
        <v>159</v>
      </c>
      <c r="P24" s="194">
        <v>25.3</v>
      </c>
      <c r="Q24" s="193"/>
      <c r="R24" s="53">
        <v>70.823099999999997</v>
      </c>
      <c r="S24" s="193" t="s">
        <v>159</v>
      </c>
      <c r="T24" s="194">
        <v>71.465299999999999</v>
      </c>
      <c r="U24" s="193" t="s">
        <v>159</v>
      </c>
      <c r="V24" s="194">
        <v>68.599999999999994</v>
      </c>
      <c r="W24" s="193"/>
      <c r="X24" s="65">
        <v>0.70130000000000003</v>
      </c>
      <c r="Y24" s="193" t="s">
        <v>159</v>
      </c>
      <c r="Z24" s="199">
        <v>0.68920000000000003</v>
      </c>
      <c r="AA24" s="193" t="s">
        <v>159</v>
      </c>
      <c r="AB24" s="199">
        <v>0.65</v>
      </c>
      <c r="AC24" s="193"/>
    </row>
    <row r="25" spans="1:29" ht="13.15" thickBot="1" x14ac:dyDescent="0.4">
      <c r="A25" s="175" t="str">
        <f>VLOOKUP('Crn Silage Traits Acr-b (HR)'!$D25,'Corn Traits and Entries'!$A$3:$I$8,2,FALSE)</f>
        <v>NK1838 3110</v>
      </c>
      <c r="B25" s="175" t="str">
        <f>VLOOKUP('Crn Silage Traits Acr-b (HR)'!$D25,'Corn Traits and Entries'!$A$3:$I$8,5,FALSE)</f>
        <v>RR,LL</v>
      </c>
      <c r="C25" s="183">
        <f>VLOOKUP('Crn Silage Traits Acr-b (HR)'!$D25,'Corn Traits and Entries'!$A$3:$I$8,6,FALSE)</f>
        <v>3110</v>
      </c>
      <c r="D25" s="174" t="s">
        <v>140</v>
      </c>
      <c r="E25" s="174">
        <v>6</v>
      </c>
      <c r="F25" s="176">
        <v>31.583300000000001</v>
      </c>
      <c r="G25" s="177" t="s">
        <v>159</v>
      </c>
      <c r="H25" s="178"/>
      <c r="I25" s="177"/>
      <c r="J25" s="178"/>
      <c r="K25" s="177"/>
      <c r="L25" s="176">
        <v>19.033300000000001</v>
      </c>
      <c r="M25" s="177" t="s">
        <v>159</v>
      </c>
      <c r="N25" s="178"/>
      <c r="O25" s="177"/>
      <c r="P25" s="178"/>
      <c r="Q25" s="177"/>
      <c r="R25" s="176">
        <v>72.9024</v>
      </c>
      <c r="S25" s="177" t="s">
        <v>159</v>
      </c>
      <c r="T25" s="178"/>
      <c r="U25" s="177"/>
      <c r="V25" s="178"/>
      <c r="W25" s="177"/>
      <c r="X25" s="189">
        <v>0.72019999999999995</v>
      </c>
      <c r="Y25" s="177" t="s">
        <v>159</v>
      </c>
      <c r="Z25" s="190"/>
      <c r="AA25" s="177"/>
      <c r="AB25" s="190"/>
      <c r="AC25" s="177"/>
    </row>
    <row r="26" spans="1:29" ht="13.15" x14ac:dyDescent="0.4">
      <c r="A26" s="68" t="s">
        <v>26</v>
      </c>
      <c r="B26" s="68"/>
      <c r="C26" s="79"/>
      <c r="D26" s="79"/>
      <c r="E26" s="79"/>
      <c r="F26" s="86">
        <v>31.605699999999999</v>
      </c>
      <c r="G26" s="84"/>
      <c r="H26" s="83">
        <v>26.001899999999999</v>
      </c>
      <c r="I26" s="84"/>
      <c r="J26" s="83"/>
      <c r="K26" s="85"/>
      <c r="L26" s="78">
        <v>19.1175</v>
      </c>
      <c r="M26" s="84"/>
      <c r="N26" s="78">
        <v>21.9069</v>
      </c>
      <c r="O26" s="84"/>
      <c r="P26" s="78"/>
      <c r="Q26" s="85"/>
      <c r="R26" s="78">
        <v>72.615200000000002</v>
      </c>
      <c r="S26" s="84"/>
      <c r="T26" s="78">
        <v>72.523899999999998</v>
      </c>
      <c r="U26" s="84"/>
      <c r="V26" s="78"/>
      <c r="W26" s="84"/>
      <c r="X26" s="69">
        <v>0.71919999999999995</v>
      </c>
      <c r="Y26" s="84"/>
      <c r="Z26" s="71">
        <v>0.69869999999999999</v>
      </c>
      <c r="AA26" s="84"/>
      <c r="AB26" s="71"/>
      <c r="AC26" s="84"/>
    </row>
    <row r="27" spans="1:29" ht="13.15" x14ac:dyDescent="0.4">
      <c r="A27" s="68" t="s">
        <v>62</v>
      </c>
      <c r="B27" s="68"/>
      <c r="C27" s="68"/>
      <c r="D27" s="68"/>
      <c r="E27" s="68"/>
      <c r="F27" s="86">
        <v>4.0793999999999997</v>
      </c>
      <c r="G27" s="84"/>
      <c r="H27" s="83">
        <v>7.0431999999999997</v>
      </c>
      <c r="I27" s="84"/>
      <c r="J27" s="83"/>
      <c r="K27" s="85"/>
      <c r="L27" s="83">
        <v>1.5261</v>
      </c>
      <c r="M27" s="84"/>
      <c r="N27" s="83">
        <v>3.0773000000000001</v>
      </c>
      <c r="O27" s="84"/>
      <c r="P27" s="83"/>
      <c r="Q27" s="85"/>
      <c r="R27" s="83">
        <v>2.0028000000000001</v>
      </c>
      <c r="S27" s="84"/>
      <c r="T27" s="83">
        <v>0.91649999999999998</v>
      </c>
      <c r="U27" s="84"/>
      <c r="V27" s="83"/>
      <c r="W27" s="84"/>
      <c r="X27" s="88">
        <v>2.2950000000000002E-2</v>
      </c>
      <c r="Y27" s="84"/>
      <c r="Z27" s="84">
        <v>2.9940000000000001E-2</v>
      </c>
      <c r="AA27" s="84"/>
      <c r="AB27" s="84"/>
      <c r="AC27" s="84"/>
    </row>
    <row r="28" spans="1:29" ht="14.65" x14ac:dyDescent="0.5">
      <c r="A28" s="23" t="s">
        <v>39</v>
      </c>
      <c r="B28" s="23"/>
      <c r="C28" s="23"/>
      <c r="D28" s="23"/>
      <c r="E28" s="23"/>
      <c r="F28" s="63" t="s">
        <v>156</v>
      </c>
      <c r="G28" s="44"/>
      <c r="H28" s="43" t="s">
        <v>156</v>
      </c>
      <c r="I28" s="44"/>
      <c r="J28" s="43"/>
      <c r="K28" s="64"/>
      <c r="L28" s="43" t="s">
        <v>156</v>
      </c>
      <c r="M28" s="44"/>
      <c r="N28" s="43" t="s">
        <v>156</v>
      </c>
      <c r="O28" s="44"/>
      <c r="P28" s="43"/>
      <c r="Q28" s="64"/>
      <c r="R28" s="43" t="s">
        <v>156</v>
      </c>
      <c r="S28" s="44"/>
      <c r="T28" s="43" t="s">
        <v>156</v>
      </c>
      <c r="U28" s="44"/>
      <c r="V28" s="43"/>
      <c r="W28" s="44"/>
      <c r="X28" s="67" t="s">
        <v>156</v>
      </c>
      <c r="Y28" s="44"/>
      <c r="Z28" s="44" t="s">
        <v>156</v>
      </c>
      <c r="AA28" s="44"/>
      <c r="AB28" s="44"/>
      <c r="AC28" s="44"/>
    </row>
    <row r="29" spans="1:29" ht="13.15" x14ac:dyDescent="0.4">
      <c r="A29" s="226" t="s">
        <v>63</v>
      </c>
      <c r="B29" s="226"/>
      <c r="C29" s="226"/>
      <c r="D29" s="226"/>
      <c r="E29" s="226"/>
      <c r="F29" s="236">
        <v>20.036339008999999</v>
      </c>
      <c r="G29" s="237"/>
      <c r="H29" s="233">
        <v>13.953751594</v>
      </c>
      <c r="I29" s="237"/>
      <c r="J29" s="233"/>
      <c r="K29" s="238"/>
      <c r="L29" s="233">
        <v>13.327297449</v>
      </c>
      <c r="M29" s="237"/>
      <c r="N29" s="233">
        <v>8.7743001851999995</v>
      </c>
      <c r="O29" s="237"/>
      <c r="P29" s="233"/>
      <c r="Q29" s="238"/>
      <c r="R29" s="233">
        <v>4.6048011533000004</v>
      </c>
      <c r="S29" s="237"/>
      <c r="T29" s="233">
        <v>2.8544191781000001</v>
      </c>
      <c r="U29" s="237"/>
      <c r="V29" s="233"/>
      <c r="W29" s="237"/>
      <c r="X29" s="236">
        <v>5.1394038821999999</v>
      </c>
      <c r="Y29" s="237"/>
      <c r="Z29" s="233">
        <v>2.7685826214000002</v>
      </c>
      <c r="AA29" s="237"/>
      <c r="AB29" s="233"/>
      <c r="AC29" s="237"/>
    </row>
    <row r="30" spans="1:29" x14ac:dyDescent="0.35">
      <c r="F30" s="96"/>
      <c r="K30" s="97"/>
    </row>
  </sheetData>
  <sortState xmlns:xlrd2="http://schemas.microsoft.com/office/spreadsheetml/2017/richdata2" ref="A20:AC25">
    <sortCondition ref="E20:E25"/>
  </sortState>
  <mergeCells count="33">
    <mergeCell ref="X3:Y3"/>
    <mergeCell ref="Z3:AA3"/>
    <mergeCell ref="AB3:AC3"/>
    <mergeCell ref="X18:Y18"/>
    <mergeCell ref="Z18:AA18"/>
    <mergeCell ref="AB18:AC18"/>
    <mergeCell ref="X17:AC17"/>
    <mergeCell ref="A1:AC1"/>
    <mergeCell ref="F2:K2"/>
    <mergeCell ref="L2:Q2"/>
    <mergeCell ref="R2:W2"/>
    <mergeCell ref="X2:AC2"/>
    <mergeCell ref="F18:G18"/>
    <mergeCell ref="H18:I18"/>
    <mergeCell ref="J18:K18"/>
    <mergeCell ref="L18:M18"/>
    <mergeCell ref="N18:O18"/>
    <mergeCell ref="R18:S18"/>
    <mergeCell ref="T18:U18"/>
    <mergeCell ref="V18:W18"/>
    <mergeCell ref="P18:Q18"/>
    <mergeCell ref="P3:Q3"/>
    <mergeCell ref="F17:K17"/>
    <mergeCell ref="L17:Q17"/>
    <mergeCell ref="R17:W17"/>
    <mergeCell ref="F3:G3"/>
    <mergeCell ref="H3:I3"/>
    <mergeCell ref="J3:K3"/>
    <mergeCell ref="L3:M3"/>
    <mergeCell ref="N3:O3"/>
    <mergeCell ref="R3:S3"/>
    <mergeCell ref="T3:U3"/>
    <mergeCell ref="V3:W3"/>
  </mergeCells>
  <pageMargins left="0.5" right="0.5" top="0.5" bottom="0.5" header="0.3" footer="0.3"/>
  <pageSetup scale="81" firstPageNumber="4" orientation="landscape" useFirstPageNumber="1"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EC4586-5215-4595-B7C9-441E4EF93F5C}">
  <sheetPr>
    <tabColor theme="9"/>
    <pageSetUpPr fitToPage="1"/>
  </sheetPr>
  <dimension ref="A1:I11"/>
  <sheetViews>
    <sheetView topLeftCell="B1" workbookViewId="0">
      <selection activeCell="E34" sqref="E34"/>
    </sheetView>
  </sheetViews>
  <sheetFormatPr defaultRowHeight="12.4" x14ac:dyDescent="0.35"/>
  <cols>
    <col min="1" max="1" width="15.42578125" hidden="1" customWidth="1"/>
    <col min="2" max="2" width="20.640625" customWidth="1"/>
    <col min="3" max="6" width="8.78515625" customWidth="1"/>
    <col min="7" max="7" width="9.5703125" customWidth="1"/>
    <col min="8" max="8" width="14.42578125" customWidth="1"/>
    <col min="9" max="9" width="24.5703125" customWidth="1"/>
  </cols>
  <sheetData>
    <row r="1" spans="1:9" ht="30" customHeight="1" thickBot="1" x14ac:dyDescent="0.45">
      <c r="B1" s="318" t="s">
        <v>126</v>
      </c>
      <c r="C1" s="318"/>
      <c r="D1" s="318"/>
      <c r="E1" s="318"/>
      <c r="F1" s="318"/>
      <c r="G1" s="318"/>
      <c r="H1" s="318"/>
      <c r="I1" s="318"/>
    </row>
    <row r="2" spans="1:9" s="101" customFormat="1" ht="28.15" x14ac:dyDescent="0.4">
      <c r="A2" s="95" t="s">
        <v>105</v>
      </c>
      <c r="B2" s="94" t="s">
        <v>43</v>
      </c>
      <c r="C2" s="95" t="s">
        <v>40</v>
      </c>
      <c r="D2" s="95" t="s">
        <v>3</v>
      </c>
      <c r="E2" s="124" t="s">
        <v>123</v>
      </c>
      <c r="F2" s="95" t="s">
        <v>65</v>
      </c>
      <c r="G2" s="95" t="s">
        <v>41</v>
      </c>
      <c r="H2" s="95" t="s">
        <v>42</v>
      </c>
      <c r="I2" s="95" t="s">
        <v>12</v>
      </c>
    </row>
    <row r="3" spans="1:9" ht="12.75" x14ac:dyDescent="0.35">
      <c r="A3" s="261" t="s">
        <v>131</v>
      </c>
      <c r="B3" s="262" t="s">
        <v>132</v>
      </c>
      <c r="C3" s="263" t="s">
        <v>13</v>
      </c>
      <c r="D3" s="263">
        <v>114</v>
      </c>
      <c r="E3" s="277" t="s">
        <v>137</v>
      </c>
      <c r="F3" s="263" t="s">
        <v>15</v>
      </c>
      <c r="G3" s="263" t="s">
        <v>13</v>
      </c>
      <c r="H3" s="263" t="s">
        <v>14</v>
      </c>
      <c r="I3" s="262" t="s">
        <v>146</v>
      </c>
    </row>
    <row r="4" spans="1:9" ht="12.75" x14ac:dyDescent="0.35">
      <c r="A4" s="265" t="s">
        <v>125</v>
      </c>
      <c r="B4" s="265" t="s">
        <v>133</v>
      </c>
      <c r="C4" s="266" t="s">
        <v>13</v>
      </c>
      <c r="D4" s="266">
        <v>117</v>
      </c>
      <c r="E4" s="266" t="s">
        <v>137</v>
      </c>
      <c r="F4" s="266" t="s">
        <v>15</v>
      </c>
      <c r="G4" s="266" t="s">
        <v>13</v>
      </c>
      <c r="H4" s="266" t="s">
        <v>14</v>
      </c>
      <c r="I4" s="265" t="s">
        <v>146</v>
      </c>
    </row>
    <row r="5" spans="1:9" ht="12.75" x14ac:dyDescent="0.35">
      <c r="A5" s="261" t="s">
        <v>104</v>
      </c>
      <c r="B5" s="261" t="s">
        <v>134</v>
      </c>
      <c r="C5" s="267" t="s">
        <v>13</v>
      </c>
      <c r="D5" s="267">
        <v>120</v>
      </c>
      <c r="E5" s="264" t="s">
        <v>137</v>
      </c>
      <c r="F5" s="267" t="s">
        <v>15</v>
      </c>
      <c r="G5" s="267" t="s">
        <v>13</v>
      </c>
      <c r="H5" s="267" t="s">
        <v>14</v>
      </c>
      <c r="I5" s="261" t="s">
        <v>146</v>
      </c>
    </row>
    <row r="6" spans="1:9" ht="12.75" x14ac:dyDescent="0.35">
      <c r="A6" s="265" t="s">
        <v>135</v>
      </c>
      <c r="B6" s="265" t="s">
        <v>136</v>
      </c>
      <c r="C6" s="266" t="s">
        <v>13</v>
      </c>
      <c r="D6" s="266">
        <v>117</v>
      </c>
      <c r="E6" s="266" t="s">
        <v>137</v>
      </c>
      <c r="F6" s="266">
        <v>3220</v>
      </c>
      <c r="G6" s="266"/>
      <c r="H6" s="266" t="s">
        <v>14</v>
      </c>
      <c r="I6" s="265" t="s">
        <v>147</v>
      </c>
    </row>
    <row r="7" spans="1:9" ht="12.75" x14ac:dyDescent="0.35">
      <c r="A7" s="261" t="s">
        <v>138</v>
      </c>
      <c r="B7" s="261" t="s">
        <v>139</v>
      </c>
      <c r="C7" s="267" t="s">
        <v>13</v>
      </c>
      <c r="D7" s="267">
        <v>117</v>
      </c>
      <c r="E7" s="267" t="s">
        <v>137</v>
      </c>
      <c r="F7" s="267">
        <v>3110</v>
      </c>
      <c r="G7" s="267"/>
      <c r="H7" s="267" t="s">
        <v>14</v>
      </c>
      <c r="I7" s="261" t="s">
        <v>147</v>
      </c>
    </row>
    <row r="8" spans="1:9" ht="13.15" thickBot="1" x14ac:dyDescent="0.4">
      <c r="A8" s="268" t="s">
        <v>140</v>
      </c>
      <c r="B8" s="268" t="s">
        <v>141</v>
      </c>
      <c r="C8" s="269" t="s">
        <v>13</v>
      </c>
      <c r="D8" s="269">
        <v>118</v>
      </c>
      <c r="E8" s="269" t="s">
        <v>137</v>
      </c>
      <c r="F8" s="269">
        <v>3110</v>
      </c>
      <c r="G8" s="269"/>
      <c r="H8" s="269" t="s">
        <v>14</v>
      </c>
      <c r="I8" s="268" t="s">
        <v>147</v>
      </c>
    </row>
    <row r="9" spans="1:9" ht="13.15" x14ac:dyDescent="0.4">
      <c r="B9" s="9"/>
      <c r="C9" s="6"/>
      <c r="D9" s="6"/>
      <c r="E9" s="6"/>
      <c r="F9" s="6"/>
      <c r="G9" s="6"/>
      <c r="H9" s="6"/>
      <c r="I9" s="7"/>
    </row>
    <row r="10" spans="1:9" ht="12.75" x14ac:dyDescent="0.35">
      <c r="B10" s="8"/>
      <c r="C10" s="4"/>
      <c r="D10" s="4"/>
      <c r="E10" s="4"/>
      <c r="F10" s="4"/>
      <c r="G10" s="4"/>
      <c r="H10" s="4"/>
      <c r="I10" s="12"/>
    </row>
    <row r="11" spans="1:9" ht="13.15" x14ac:dyDescent="0.4">
      <c r="B11" s="12"/>
      <c r="C11" s="6"/>
      <c r="D11" s="6"/>
      <c r="E11" s="6"/>
      <c r="F11" s="6"/>
      <c r="G11" s="6"/>
      <c r="H11" s="6"/>
      <c r="I11" s="7"/>
    </row>
  </sheetData>
  <mergeCells count="1">
    <mergeCell ref="B1:I1"/>
  </mergeCells>
  <pageMargins left="0.7" right="0.7" top="0.75" bottom="0.75" header="0.3" footer="0.3"/>
  <pageSetup orientation="landscape" horizontalDpi="4294967293" verticalDpi="12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pageSetUpPr fitToPage="1"/>
  </sheetPr>
  <dimension ref="A1:F6"/>
  <sheetViews>
    <sheetView workbookViewId="0">
      <selection activeCell="A4" sqref="A4:E4"/>
    </sheetView>
  </sheetViews>
  <sheetFormatPr defaultColWidth="9.2109375" defaultRowHeight="12.75" x14ac:dyDescent="0.35"/>
  <cols>
    <col min="1" max="1" width="28.2109375" style="14" customWidth="1"/>
    <col min="2" max="2" width="20.2109375" style="14" customWidth="1"/>
    <col min="3" max="3" width="15" style="14" customWidth="1"/>
    <col min="4" max="4" width="31" style="14" customWidth="1"/>
    <col min="5" max="5" width="33.78515625" style="14" customWidth="1"/>
    <col min="6" max="16384" width="9.2109375" style="14"/>
  </cols>
  <sheetData>
    <row r="1" spans="1:6" s="13" customFormat="1" ht="13.5" thickBot="1" x14ac:dyDescent="0.45">
      <c r="A1" s="319" t="s">
        <v>149</v>
      </c>
      <c r="B1" s="320"/>
      <c r="C1" s="320"/>
      <c r="D1" s="320"/>
      <c r="E1" s="320"/>
      <c r="F1" s="91"/>
    </row>
    <row r="2" spans="1:6" ht="13.15" x14ac:dyDescent="0.4">
      <c r="A2" s="32" t="s">
        <v>7</v>
      </c>
      <c r="B2" s="32" t="s">
        <v>8</v>
      </c>
      <c r="C2" s="32" t="s">
        <v>9</v>
      </c>
      <c r="D2" s="32" t="s">
        <v>10</v>
      </c>
      <c r="E2" s="32" t="s">
        <v>122</v>
      </c>
      <c r="F2" s="92"/>
    </row>
    <row r="3" spans="1:6" ht="13.15" hidden="1" x14ac:dyDescent="0.4">
      <c r="A3" s="255" t="s">
        <v>31</v>
      </c>
      <c r="B3" s="255" t="s">
        <v>37</v>
      </c>
      <c r="C3" s="255" t="s">
        <v>38</v>
      </c>
      <c r="D3" s="255" t="s">
        <v>106</v>
      </c>
      <c r="E3" s="255" t="s">
        <v>107</v>
      </c>
      <c r="F3" s="92"/>
    </row>
    <row r="4" spans="1:6" x14ac:dyDescent="0.35">
      <c r="A4" s="256" t="s">
        <v>128</v>
      </c>
      <c r="B4" s="257" t="s">
        <v>151</v>
      </c>
      <c r="C4" s="257" t="s">
        <v>152</v>
      </c>
      <c r="D4" s="258" t="s">
        <v>153</v>
      </c>
      <c r="E4" s="258"/>
      <c r="F4" s="92"/>
    </row>
    <row r="5" spans="1:6" ht="13.15" thickBot="1" x14ac:dyDescent="0.4">
      <c r="A5" s="259" t="s">
        <v>108</v>
      </c>
      <c r="B5" s="175" t="s">
        <v>127</v>
      </c>
      <c r="C5" s="175" t="s">
        <v>129</v>
      </c>
      <c r="D5" s="260" t="s">
        <v>130</v>
      </c>
      <c r="E5" s="260" t="s">
        <v>109</v>
      </c>
      <c r="F5" s="92"/>
    </row>
    <row r="6" spans="1:6" x14ac:dyDescent="0.35">
      <c r="A6" s="92"/>
      <c r="B6" s="92"/>
      <c r="C6" s="92"/>
      <c r="D6" s="93"/>
      <c r="E6" s="93"/>
    </row>
  </sheetData>
  <mergeCells count="1">
    <mergeCell ref="A1:E1"/>
  </mergeCells>
  <phoneticPr fontId="8" type="noConversion"/>
  <hyperlinks>
    <hyperlink ref="E5" r:id="rId1" xr:uid="{CE80E7B3-98BC-4BD0-9CA8-8442C35F12CA}"/>
    <hyperlink ref="D4" r:id="rId2" xr:uid="{DA5A15AA-33D3-4536-BCBE-D1B703FBBDE4}"/>
  </hyperlinks>
  <pageMargins left="0.5" right="0.5" top="0.5" bottom="0.5" header="0.3" footer="0.3"/>
  <pageSetup scale="94" firstPageNumber="4" orientation="landscape" useFirstPageNumber="1" r:id="rId3"/>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pageSetUpPr fitToPage="1"/>
  </sheetPr>
  <dimension ref="A1:C8"/>
  <sheetViews>
    <sheetView zoomScaleNormal="100" workbookViewId="0">
      <selection activeCell="B16" sqref="B16"/>
    </sheetView>
  </sheetViews>
  <sheetFormatPr defaultColWidth="9.2109375" defaultRowHeight="12.75" x14ac:dyDescent="0.35"/>
  <cols>
    <col min="1" max="1" width="14.5703125" style="3" customWidth="1"/>
    <col min="2" max="2" width="56.5703125" style="3" customWidth="1"/>
    <col min="3" max="3" width="52.2109375" style="16" customWidth="1"/>
    <col min="4" max="16384" width="9.2109375" style="3"/>
  </cols>
  <sheetData>
    <row r="1" spans="1:3" s="17" customFormat="1" ht="13.5" thickBot="1" x14ac:dyDescent="0.45">
      <c r="A1" s="321" t="s">
        <v>150</v>
      </c>
      <c r="B1" s="322"/>
      <c r="C1" s="322"/>
    </row>
    <row r="2" spans="1:3" s="18" customFormat="1" ht="13.15" x14ac:dyDescent="0.4">
      <c r="A2" s="32" t="s">
        <v>18</v>
      </c>
      <c r="B2" s="32" t="s">
        <v>19</v>
      </c>
      <c r="C2" s="33" t="s">
        <v>20</v>
      </c>
    </row>
    <row r="3" spans="1:3" x14ac:dyDescent="0.35">
      <c r="A3" s="275" t="s">
        <v>21</v>
      </c>
      <c r="B3" s="275" t="s">
        <v>22</v>
      </c>
      <c r="C3" s="276" t="s">
        <v>144</v>
      </c>
    </row>
    <row r="4" spans="1:3" x14ac:dyDescent="0.35">
      <c r="A4" s="30" t="s">
        <v>25</v>
      </c>
      <c r="B4" s="36" t="s">
        <v>27</v>
      </c>
      <c r="C4" s="31" t="s">
        <v>28</v>
      </c>
    </row>
    <row r="5" spans="1:3" ht="76.5" x14ac:dyDescent="0.35">
      <c r="A5" s="34" t="s">
        <v>15</v>
      </c>
      <c r="B5" s="34" t="s">
        <v>24</v>
      </c>
      <c r="C5" s="35" t="s">
        <v>148</v>
      </c>
    </row>
    <row r="6" spans="1:3" s="20" customFormat="1" ht="63.75" x14ac:dyDescent="0.35">
      <c r="A6" s="149">
        <v>3110</v>
      </c>
      <c r="B6" s="30" t="s">
        <v>23</v>
      </c>
      <c r="C6" s="31" t="s">
        <v>145</v>
      </c>
    </row>
    <row r="7" spans="1:3" ht="102" x14ac:dyDescent="0.35">
      <c r="A7" s="270">
        <v>3220</v>
      </c>
      <c r="B7" s="271" t="s">
        <v>142</v>
      </c>
      <c r="C7" s="272" t="s">
        <v>143</v>
      </c>
    </row>
    <row r="8" spans="1:3" ht="13.5" thickBot="1" x14ac:dyDescent="0.4">
      <c r="A8" s="273" t="s">
        <v>29</v>
      </c>
      <c r="B8" s="273" t="s">
        <v>30</v>
      </c>
      <c r="C8" s="274"/>
    </row>
  </sheetData>
  <mergeCells count="1">
    <mergeCell ref="A1:C1"/>
  </mergeCells>
  <pageMargins left="0.5" right="0.5" top="0.5" bottom="0.5" header="0.3" footer="0.3"/>
  <pageSetup firstPageNumber="4" orientation="landscape"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pageSetUpPr fitToPage="1"/>
  </sheetPr>
  <dimension ref="A1:AD29"/>
  <sheetViews>
    <sheetView workbookViewId="0">
      <pane xSplit="3" topLeftCell="F1" activePane="topRight" state="frozen"/>
      <selection activeCell="AB11" sqref="AB11"/>
      <selection pane="topRight" activeCell="R4" activeCellId="2" sqref="V1:V1048576 T1:T1048576 R1:R1048576"/>
    </sheetView>
  </sheetViews>
  <sheetFormatPr defaultColWidth="9.2109375" defaultRowHeight="12.75" x14ac:dyDescent="0.35"/>
  <cols>
    <col min="1" max="1" width="20.640625" style="3" customWidth="1"/>
    <col min="2" max="3" width="7.42578125" style="3" customWidth="1"/>
    <col min="4" max="5" width="10.5703125" style="3" hidden="1" customWidth="1"/>
    <col min="6" max="17" width="4.78515625" style="4" customWidth="1"/>
    <col min="18" max="18" width="8.140625" style="4" customWidth="1"/>
    <col min="19" max="19" width="5.42578125" style="4" customWidth="1"/>
    <col min="20" max="20" width="8.140625" style="4" customWidth="1"/>
    <col min="21" max="21" width="5.42578125" style="4" customWidth="1"/>
    <col min="22" max="22" width="8.140625" style="4" customWidth="1"/>
    <col min="23" max="23" width="5.42578125" style="4" customWidth="1"/>
    <col min="24" max="24" width="8.2109375" style="4" customWidth="1"/>
    <col min="25" max="25" width="5.78515625" style="4" customWidth="1"/>
    <col min="26" max="26" width="8.2109375" style="19" customWidth="1"/>
    <col min="27" max="27" width="5.78515625" style="12" customWidth="1"/>
    <col min="28" max="28" width="8.2109375" style="4" customWidth="1"/>
    <col min="29" max="29" width="5.78515625" style="4" customWidth="1"/>
    <col min="30" max="16384" width="9.2109375" style="3"/>
  </cols>
  <sheetData>
    <row r="1" spans="1:30" s="89" customFormat="1" ht="28.5" customHeight="1" thickBot="1" x14ac:dyDescent="0.45">
      <c r="A1" s="298" t="s">
        <v>166</v>
      </c>
      <c r="B1" s="298"/>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row>
    <row r="2" spans="1:30" s="5" customFormat="1" ht="30" customHeight="1" x14ac:dyDescent="0.4">
      <c r="A2" s="49" t="s">
        <v>43</v>
      </c>
      <c r="B2" s="50" t="s">
        <v>124</v>
      </c>
      <c r="C2" s="50" t="s">
        <v>84</v>
      </c>
      <c r="D2" s="50"/>
      <c r="E2" s="50"/>
      <c r="F2" s="299" t="s">
        <v>64</v>
      </c>
      <c r="G2" s="300"/>
      <c r="H2" s="300"/>
      <c r="I2" s="300"/>
      <c r="J2" s="300"/>
      <c r="K2" s="304"/>
      <c r="L2" s="300" t="s">
        <v>61</v>
      </c>
      <c r="M2" s="300"/>
      <c r="N2" s="300"/>
      <c r="O2" s="300"/>
      <c r="P2" s="300"/>
      <c r="Q2" s="300"/>
      <c r="R2" s="299" t="s">
        <v>89</v>
      </c>
      <c r="S2" s="300"/>
      <c r="T2" s="300"/>
      <c r="U2" s="300"/>
      <c r="V2" s="300"/>
      <c r="W2" s="304"/>
      <c r="X2" s="299" t="s">
        <v>103</v>
      </c>
      <c r="Y2" s="300"/>
      <c r="Z2" s="300"/>
      <c r="AA2" s="300"/>
      <c r="AB2" s="300"/>
      <c r="AC2" s="300"/>
    </row>
    <row r="3" spans="1:30" s="5" customFormat="1" ht="20.2" customHeight="1" x14ac:dyDescent="0.4">
      <c r="A3" s="47"/>
      <c r="B3" s="48"/>
      <c r="C3" s="48"/>
      <c r="D3" s="48"/>
      <c r="E3" s="48"/>
      <c r="F3" s="301" t="s">
        <v>95</v>
      </c>
      <c r="G3" s="302"/>
      <c r="H3" s="302" t="s">
        <v>91</v>
      </c>
      <c r="I3" s="302"/>
      <c r="J3" s="302" t="s">
        <v>92</v>
      </c>
      <c r="K3" s="303"/>
      <c r="L3" s="301" t="s">
        <v>90</v>
      </c>
      <c r="M3" s="302"/>
      <c r="N3" s="302" t="s">
        <v>91</v>
      </c>
      <c r="O3" s="302"/>
      <c r="P3" s="302" t="s">
        <v>92</v>
      </c>
      <c r="Q3" s="303"/>
      <c r="R3" s="301" t="s">
        <v>90</v>
      </c>
      <c r="S3" s="302"/>
      <c r="T3" s="302" t="s">
        <v>91</v>
      </c>
      <c r="U3" s="302"/>
      <c r="V3" s="302" t="s">
        <v>92</v>
      </c>
      <c r="W3" s="303"/>
      <c r="X3" s="301" t="s">
        <v>90</v>
      </c>
      <c r="Y3" s="302"/>
      <c r="Z3" s="302" t="s">
        <v>91</v>
      </c>
      <c r="AA3" s="302"/>
      <c r="AB3" s="302" t="s">
        <v>92</v>
      </c>
      <c r="AC3" s="302"/>
    </row>
    <row r="4" spans="1:30" s="5" customFormat="1" ht="89.25" hidden="1" customHeight="1" x14ac:dyDescent="0.4">
      <c r="A4" s="47" t="s">
        <v>43</v>
      </c>
      <c r="B4" s="47"/>
      <c r="C4" s="48" t="s">
        <v>66</v>
      </c>
      <c r="D4" s="48" t="s">
        <v>65</v>
      </c>
      <c r="E4" s="48"/>
      <c r="F4" s="48"/>
      <c r="G4" s="103" t="s">
        <v>59</v>
      </c>
      <c r="H4" s="104" t="s">
        <v>70</v>
      </c>
      <c r="I4" s="104" t="s">
        <v>59</v>
      </c>
      <c r="J4" s="104" t="s">
        <v>70</v>
      </c>
      <c r="K4" s="104" t="s">
        <v>59</v>
      </c>
      <c r="L4" s="105" t="s">
        <v>70</v>
      </c>
      <c r="M4" s="46" t="s">
        <v>61</v>
      </c>
      <c r="N4" s="46" t="s">
        <v>87</v>
      </c>
      <c r="O4" s="46" t="s">
        <v>61</v>
      </c>
      <c r="P4" s="46" t="s">
        <v>87</v>
      </c>
      <c r="Q4" s="46" t="s">
        <v>61</v>
      </c>
      <c r="R4" s="46" t="s">
        <v>87</v>
      </c>
      <c r="S4" s="51" t="s">
        <v>67</v>
      </c>
      <c r="T4" s="46" t="s">
        <v>68</v>
      </c>
      <c r="U4" s="46" t="s">
        <v>67</v>
      </c>
      <c r="V4" s="46" t="s">
        <v>68</v>
      </c>
      <c r="W4" s="46" t="s">
        <v>67</v>
      </c>
      <c r="X4" s="52" t="s">
        <v>68</v>
      </c>
      <c r="Y4" s="51" t="s">
        <v>51</v>
      </c>
      <c r="Z4" s="104" t="s">
        <v>71</v>
      </c>
      <c r="AA4" s="114" t="s">
        <v>51</v>
      </c>
      <c r="AB4" s="46" t="s">
        <v>71</v>
      </c>
      <c r="AC4" s="46" t="s">
        <v>51</v>
      </c>
      <c r="AD4" s="52" t="s">
        <v>71</v>
      </c>
    </row>
    <row r="5" spans="1:30" x14ac:dyDescent="0.35">
      <c r="A5" s="278" t="str">
        <f>VLOOKUP('Crn Silage Traits Acr-a'!$D8,'Corn Traits and Entries'!$A$3:$I$8,2,FALSE)</f>
        <v>DKC 64-44 RIB</v>
      </c>
      <c r="B5" s="278" t="str">
        <f>VLOOKUP('Crn Silage Traits Acr-a'!$D8,'Corn Traits and Entries'!$A$3:$I$8,5,FALSE)</f>
        <v>RR,LL</v>
      </c>
      <c r="C5" s="279" t="str">
        <f>VLOOKUP('Crn Silage Traits Acr-a'!$D8,'Corn Traits and Entries'!$A$3:$I$8,6,FALSE)</f>
        <v>SSX</v>
      </c>
      <c r="D5" s="280" t="s">
        <v>135</v>
      </c>
      <c r="E5" s="280">
        <v>1</v>
      </c>
      <c r="F5" s="281">
        <v>6.4024000000000001</v>
      </c>
      <c r="G5" s="282" t="s">
        <v>159</v>
      </c>
      <c r="H5" s="283"/>
      <c r="I5" s="282"/>
      <c r="J5" s="283"/>
      <c r="K5" s="282"/>
      <c r="L5" s="288">
        <v>18.2926</v>
      </c>
      <c r="M5" s="282" t="s">
        <v>159</v>
      </c>
      <c r="N5" s="289"/>
      <c r="O5" s="290"/>
      <c r="P5" s="289"/>
      <c r="Q5" s="290"/>
      <c r="R5" s="291">
        <v>3137.92</v>
      </c>
      <c r="S5" s="279" t="s">
        <v>159</v>
      </c>
      <c r="T5" s="292"/>
      <c r="U5" s="279"/>
      <c r="V5" s="292"/>
      <c r="W5" s="279"/>
      <c r="X5" s="293">
        <v>20842</v>
      </c>
      <c r="Y5" s="282" t="s">
        <v>159</v>
      </c>
      <c r="Z5" s="292"/>
      <c r="AA5" s="282"/>
      <c r="AB5" s="292"/>
      <c r="AC5" s="282"/>
    </row>
    <row r="6" spans="1:30" x14ac:dyDescent="0.35">
      <c r="A6" s="213" t="str">
        <f>VLOOKUP('Crn Silage Traits Acr-a'!$D7,'Corn Traits and Entries'!$A$3:$I$8,2,FALSE)</f>
        <v>NK1748-3110</v>
      </c>
      <c r="B6" s="213" t="str">
        <f>VLOOKUP('Crn Silage Traits Acr-a'!$D7,'Corn Traits and Entries'!$A$3:$I$8,5,FALSE)</f>
        <v>RR,LL</v>
      </c>
      <c r="C6" s="219">
        <f>VLOOKUP('Crn Silage Traits Acr-a'!$D7,'Corn Traits and Entries'!$A$3:$I$8,6,FALSE)</f>
        <v>3110</v>
      </c>
      <c r="D6" s="214" t="s">
        <v>125</v>
      </c>
      <c r="E6" s="214">
        <v>2</v>
      </c>
      <c r="F6" s="203">
        <v>5.8244999999999996</v>
      </c>
      <c r="G6" s="215" t="s">
        <v>159</v>
      </c>
      <c r="H6" s="216">
        <v>6.7565999999999997</v>
      </c>
      <c r="I6" s="215" t="s">
        <v>159</v>
      </c>
      <c r="J6" s="216"/>
      <c r="K6" s="215"/>
      <c r="L6" s="206">
        <v>16.641500000000001</v>
      </c>
      <c r="M6" s="215" t="s">
        <v>159</v>
      </c>
      <c r="N6" s="217">
        <v>19.304500000000001</v>
      </c>
      <c r="O6" s="218" t="s">
        <v>159</v>
      </c>
      <c r="P6" s="217"/>
      <c r="Q6" s="218"/>
      <c r="R6" s="209">
        <v>3337.04</v>
      </c>
      <c r="S6" s="219" t="s">
        <v>159</v>
      </c>
      <c r="T6" s="211">
        <v>3260.55</v>
      </c>
      <c r="U6" s="219" t="s">
        <v>159</v>
      </c>
      <c r="V6" s="211"/>
      <c r="W6" s="219"/>
      <c r="X6" s="212">
        <v>20287</v>
      </c>
      <c r="Y6" s="215" t="s">
        <v>159</v>
      </c>
      <c r="Z6" s="211">
        <v>22425</v>
      </c>
      <c r="AA6" s="215" t="s">
        <v>159</v>
      </c>
      <c r="AB6" s="211"/>
      <c r="AC6" s="215"/>
    </row>
    <row r="7" spans="1:30" x14ac:dyDescent="0.35">
      <c r="A7" s="191" t="str">
        <f>VLOOKUP('Crn Silage Traits Acr-a'!$D9,'Corn Traits and Entries'!$A$3:$I$8,2,FALSE)</f>
        <v>DKC 70-64 RIB</v>
      </c>
      <c r="B7" s="191" t="str">
        <f>VLOOKUP('Crn Silage Traits Acr-a'!$D9,'Corn Traits and Entries'!$A$3:$I$8,5,FALSE)</f>
        <v>RR,LL</v>
      </c>
      <c r="C7" s="197" t="str">
        <f>VLOOKUP('Crn Silage Traits Acr-a'!$D9,'Corn Traits and Entries'!$A$3:$I$8,6,FALSE)</f>
        <v>SSX</v>
      </c>
      <c r="D7" s="192" t="s">
        <v>138</v>
      </c>
      <c r="E7" s="192">
        <v>3</v>
      </c>
      <c r="F7" s="53">
        <v>5.7047999999999996</v>
      </c>
      <c r="G7" s="193" t="s">
        <v>159</v>
      </c>
      <c r="H7" s="194"/>
      <c r="I7" s="193"/>
      <c r="J7" s="194"/>
      <c r="K7" s="193"/>
      <c r="L7" s="125">
        <v>16.299499999999998</v>
      </c>
      <c r="M7" s="193" t="s">
        <v>159</v>
      </c>
      <c r="N7" s="196"/>
      <c r="O7" s="195"/>
      <c r="P7" s="196"/>
      <c r="Q7" s="195"/>
      <c r="R7" s="137">
        <v>3250.33</v>
      </c>
      <c r="S7" s="197" t="s">
        <v>159</v>
      </c>
      <c r="T7" s="144"/>
      <c r="U7" s="197"/>
      <c r="V7" s="144"/>
      <c r="W7" s="197"/>
      <c r="X7" s="142">
        <v>19753</v>
      </c>
      <c r="Y7" s="193" t="s">
        <v>159</v>
      </c>
      <c r="Z7" s="144"/>
      <c r="AA7" s="193"/>
      <c r="AB7" s="144"/>
      <c r="AC7" s="193"/>
    </row>
    <row r="8" spans="1:30" x14ac:dyDescent="0.35">
      <c r="A8" s="165" t="str">
        <f>VLOOKUP('Crn Silage Traits Acr-a'!$D6,'Corn Traits and Entries'!$A$3:$I$8,2,FALSE)</f>
        <v>DKC 67-66 RIB</v>
      </c>
      <c r="B8" s="165" t="str">
        <f>VLOOKUP('Crn Silage Traits Acr-a'!$D6,'Corn Traits and Entries'!$A$3:$I$8,5,FALSE)</f>
        <v>RR,LL</v>
      </c>
      <c r="C8" s="169" t="str">
        <f>VLOOKUP('Crn Silage Traits Acr-a'!$D6,'Corn Traits and Entries'!$A$3:$I$8,6,FALSE)</f>
        <v>SSX</v>
      </c>
      <c r="D8" s="200" t="s">
        <v>131</v>
      </c>
      <c r="E8" s="200">
        <v>4</v>
      </c>
      <c r="F8" s="54">
        <v>5.6620999999999997</v>
      </c>
      <c r="G8" s="166" t="s">
        <v>159</v>
      </c>
      <c r="H8" s="164"/>
      <c r="I8" s="166"/>
      <c r="J8" s="164"/>
      <c r="K8" s="166"/>
      <c r="L8" s="126">
        <v>16.177499999999998</v>
      </c>
      <c r="M8" s="166" t="s">
        <v>159</v>
      </c>
      <c r="N8" s="168"/>
      <c r="O8" s="167"/>
      <c r="P8" s="168"/>
      <c r="Q8" s="167"/>
      <c r="R8" s="138">
        <v>3159.55</v>
      </c>
      <c r="S8" s="169" t="s">
        <v>159</v>
      </c>
      <c r="T8" s="145"/>
      <c r="U8" s="169"/>
      <c r="V8" s="145"/>
      <c r="W8" s="169"/>
      <c r="X8" s="143">
        <v>18710</v>
      </c>
      <c r="Y8" s="166" t="s">
        <v>159</v>
      </c>
      <c r="Z8" s="145"/>
      <c r="AA8" s="166"/>
      <c r="AB8" s="145"/>
      <c r="AC8" s="166"/>
    </row>
    <row r="9" spans="1:30" x14ac:dyDescent="0.35">
      <c r="A9" s="191" t="str">
        <f>VLOOKUP('Crn Silage Traits Acr-a'!$D5,'Corn Traits and Entries'!$A$3:$I$8,2,FALSE)</f>
        <v>NK1701-3220-EZ1</v>
      </c>
      <c r="B9" s="191" t="str">
        <f>VLOOKUP('Crn Silage Traits Acr-a'!$D5,'Corn Traits and Entries'!$A$3:$I$8,5,FALSE)</f>
        <v>RR,LL</v>
      </c>
      <c r="C9" s="197">
        <f>VLOOKUP('Crn Silage Traits Acr-a'!$D5,'Corn Traits and Entries'!$A$3:$I$8,6,FALSE)</f>
        <v>3220</v>
      </c>
      <c r="D9" s="192" t="s">
        <v>104</v>
      </c>
      <c r="E9" s="192">
        <v>5</v>
      </c>
      <c r="F9" s="53">
        <v>5.6372999999999998</v>
      </c>
      <c r="G9" s="193" t="s">
        <v>159</v>
      </c>
      <c r="H9" s="194">
        <v>6.6569000000000003</v>
      </c>
      <c r="I9" s="193" t="s">
        <v>159</v>
      </c>
      <c r="J9" s="194">
        <v>7.1</v>
      </c>
      <c r="K9" s="193"/>
      <c r="L9" s="125">
        <v>16.1065</v>
      </c>
      <c r="M9" s="193" t="s">
        <v>159</v>
      </c>
      <c r="N9" s="196">
        <v>19.0198</v>
      </c>
      <c r="O9" s="195" t="s">
        <v>159</v>
      </c>
      <c r="P9" s="196">
        <v>20.2</v>
      </c>
      <c r="Q9" s="195"/>
      <c r="R9" s="137">
        <v>3240.84</v>
      </c>
      <c r="S9" s="197" t="s">
        <v>159</v>
      </c>
      <c r="T9" s="144">
        <v>3218.63</v>
      </c>
      <c r="U9" s="197" t="s">
        <v>159</v>
      </c>
      <c r="V9" s="144">
        <v>3094</v>
      </c>
      <c r="W9" s="197"/>
      <c r="X9" s="142">
        <v>19005</v>
      </c>
      <c r="Y9" s="193" t="s">
        <v>159</v>
      </c>
      <c r="Z9" s="144">
        <v>21761</v>
      </c>
      <c r="AA9" s="193" t="s">
        <v>159</v>
      </c>
      <c r="AB9" s="144">
        <v>20892</v>
      </c>
      <c r="AC9" s="193"/>
    </row>
    <row r="10" spans="1:30" ht="13.15" thickBot="1" x14ac:dyDescent="0.4">
      <c r="A10" s="175" t="str">
        <f>VLOOKUP('Crn Silage Traits Acr-a'!$D10,'Corn Traits and Entries'!$A$3:$I$8,2,FALSE)</f>
        <v>NK1838 3110</v>
      </c>
      <c r="B10" s="175" t="str">
        <f>VLOOKUP('Crn Silage Traits Acr-a'!$D10,'Corn Traits and Entries'!$A$3:$I$8,5,FALSE)</f>
        <v>RR,LL</v>
      </c>
      <c r="C10" s="183">
        <f>VLOOKUP('Crn Silage Traits Acr-a'!$D10,'Corn Traits and Entries'!$A$3:$I$8,6,FALSE)</f>
        <v>3110</v>
      </c>
      <c r="D10" s="174" t="s">
        <v>140</v>
      </c>
      <c r="E10" s="174">
        <v>6</v>
      </c>
      <c r="F10" s="176">
        <v>5.3670999999999998</v>
      </c>
      <c r="G10" s="177" t="s">
        <v>159</v>
      </c>
      <c r="H10" s="178"/>
      <c r="I10" s="177"/>
      <c r="J10" s="178"/>
      <c r="K10" s="177"/>
      <c r="L10" s="179">
        <v>15.3345</v>
      </c>
      <c r="M10" s="177" t="s">
        <v>159</v>
      </c>
      <c r="N10" s="180"/>
      <c r="O10" s="181"/>
      <c r="P10" s="180"/>
      <c r="Q10" s="181"/>
      <c r="R10" s="182">
        <v>3296.85</v>
      </c>
      <c r="S10" s="183" t="s">
        <v>159</v>
      </c>
      <c r="T10" s="184"/>
      <c r="U10" s="183"/>
      <c r="V10" s="184"/>
      <c r="W10" s="183"/>
      <c r="X10" s="185">
        <v>18282</v>
      </c>
      <c r="Y10" s="177" t="s">
        <v>159</v>
      </c>
      <c r="Z10" s="184"/>
      <c r="AA10" s="177"/>
      <c r="AB10" s="184"/>
      <c r="AC10" s="177"/>
    </row>
    <row r="11" spans="1:30" s="8" customFormat="1" ht="13.15" x14ac:dyDescent="0.4">
      <c r="A11" s="68" t="s">
        <v>26</v>
      </c>
      <c r="B11" s="68"/>
      <c r="C11" s="79"/>
      <c r="D11" s="79"/>
      <c r="E11" s="79"/>
      <c r="F11" s="76">
        <v>5.7664</v>
      </c>
      <c r="G11" s="71"/>
      <c r="H11" s="78">
        <v>6.7068000000000003</v>
      </c>
      <c r="I11" s="71"/>
      <c r="J11" s="78"/>
      <c r="K11" s="80"/>
      <c r="L11" s="73">
        <v>16.475300000000001</v>
      </c>
      <c r="M11" s="70"/>
      <c r="N11" s="73">
        <v>19.162099999999999</v>
      </c>
      <c r="O11" s="70"/>
      <c r="P11" s="73"/>
      <c r="Q11" s="70"/>
      <c r="R11" s="139">
        <v>3237.09</v>
      </c>
      <c r="S11" s="81"/>
      <c r="T11" s="146">
        <v>3239.59</v>
      </c>
      <c r="U11" s="81"/>
      <c r="V11" s="146"/>
      <c r="W11" s="82"/>
      <c r="X11" s="139">
        <v>19480</v>
      </c>
      <c r="Y11" s="81"/>
      <c r="Z11" s="146">
        <v>22093</v>
      </c>
      <c r="AA11" s="249"/>
      <c r="AB11" s="146"/>
      <c r="AC11" s="81"/>
    </row>
    <row r="12" spans="1:30" s="8" customFormat="1" ht="13.15" x14ac:dyDescent="0.4">
      <c r="A12" s="68" t="s">
        <v>62</v>
      </c>
      <c r="B12" s="68"/>
      <c r="C12" s="68"/>
      <c r="D12" s="68"/>
      <c r="E12" s="68"/>
      <c r="F12" s="76">
        <v>1.3663000000000001</v>
      </c>
      <c r="G12" s="71"/>
      <c r="H12" s="78">
        <v>1.5439000000000001</v>
      </c>
      <c r="I12" s="71"/>
      <c r="J12" s="78"/>
      <c r="K12" s="80"/>
      <c r="L12" s="73">
        <v>3.9037000000000002</v>
      </c>
      <c r="M12" s="77"/>
      <c r="N12" s="73">
        <v>4.4111000000000002</v>
      </c>
      <c r="O12" s="77"/>
      <c r="P12" s="73"/>
      <c r="Q12" s="77"/>
      <c r="R12" s="140">
        <v>239.17</v>
      </c>
      <c r="S12" s="81"/>
      <c r="T12" s="147">
        <v>126.15</v>
      </c>
      <c r="U12" s="81"/>
      <c r="V12" s="147"/>
      <c r="W12" s="82"/>
      <c r="X12" s="140">
        <v>5149.0200000000004</v>
      </c>
      <c r="Y12" s="81"/>
      <c r="Z12" s="147">
        <v>4945.43</v>
      </c>
      <c r="AA12" s="249"/>
      <c r="AB12" s="147"/>
      <c r="AC12" s="81"/>
    </row>
    <row r="13" spans="1:30" s="8" customFormat="1" ht="14.65" x14ac:dyDescent="0.5">
      <c r="A13" s="23" t="s">
        <v>39</v>
      </c>
      <c r="B13" s="23"/>
      <c r="C13" s="23"/>
      <c r="D13" s="23"/>
      <c r="E13" s="23"/>
      <c r="F13" s="55" t="s">
        <v>156</v>
      </c>
      <c r="G13" s="28"/>
      <c r="H13" s="45" t="s">
        <v>156</v>
      </c>
      <c r="I13" s="28"/>
      <c r="J13" s="45"/>
      <c r="K13" s="58"/>
      <c r="L13" s="45" t="s">
        <v>156</v>
      </c>
      <c r="M13" s="27"/>
      <c r="N13" s="29" t="s">
        <v>156</v>
      </c>
      <c r="O13" s="27"/>
      <c r="P13" s="29"/>
      <c r="Q13" s="27"/>
      <c r="R13" s="141" t="s">
        <v>156</v>
      </c>
      <c r="S13" s="42"/>
      <c r="T13" s="148" t="s">
        <v>156</v>
      </c>
      <c r="U13" s="42"/>
      <c r="V13" s="148"/>
      <c r="W13" s="60"/>
      <c r="X13" s="141" t="s">
        <v>156</v>
      </c>
      <c r="Y13" s="42"/>
      <c r="Z13" s="148" t="s">
        <v>156</v>
      </c>
      <c r="AA13" s="250"/>
      <c r="AB13" s="148"/>
      <c r="AC13" s="42"/>
    </row>
    <row r="14" spans="1:30" ht="13.5" customHeight="1" x14ac:dyDescent="0.4">
      <c r="A14" s="226" t="s">
        <v>63</v>
      </c>
      <c r="B14" s="226"/>
      <c r="C14" s="226"/>
      <c r="D14" s="226"/>
      <c r="E14" s="226"/>
      <c r="F14" s="227">
        <v>14.959197731</v>
      </c>
      <c r="G14" s="228"/>
      <c r="H14" s="229">
        <v>13.442979327</v>
      </c>
      <c r="I14" s="228"/>
      <c r="J14" s="229"/>
      <c r="K14" s="230"/>
      <c r="L14" s="229">
        <v>14.959197731</v>
      </c>
      <c r="M14" s="231"/>
      <c r="N14" s="229">
        <v>13.442979327</v>
      </c>
      <c r="O14" s="231"/>
      <c r="P14" s="229"/>
      <c r="Q14" s="231"/>
      <c r="R14" s="232">
        <v>7.1129263640999998</v>
      </c>
      <c r="S14" s="233"/>
      <c r="T14" s="234">
        <v>4.3677142592999996</v>
      </c>
      <c r="U14" s="233"/>
      <c r="V14" s="234"/>
      <c r="W14" s="235"/>
      <c r="X14" s="232">
        <v>15.839380716999999</v>
      </c>
      <c r="Y14" s="233"/>
      <c r="Z14" s="234">
        <v>12.121694717</v>
      </c>
      <c r="AA14" s="251"/>
      <c r="AB14" s="234"/>
      <c r="AC14" s="233"/>
    </row>
    <row r="15" spans="1:30" ht="30" customHeight="1" x14ac:dyDescent="0.35">
      <c r="A15" s="8"/>
      <c r="B15" s="8"/>
      <c r="C15" s="8"/>
      <c r="D15" s="8"/>
      <c r="E15" s="8"/>
      <c r="F15" s="8"/>
      <c r="G15" s="8"/>
      <c r="H15" s="8"/>
      <c r="I15" s="8"/>
      <c r="J15" s="8"/>
      <c r="K15" s="8"/>
      <c r="L15" s="8"/>
      <c r="M15" s="8"/>
      <c r="N15" s="8"/>
      <c r="O15" s="8"/>
      <c r="P15" s="8"/>
      <c r="Q15" s="8"/>
      <c r="R15" s="61"/>
      <c r="S15" s="15"/>
      <c r="T15" s="15"/>
      <c r="U15" s="15"/>
      <c r="V15" s="15"/>
      <c r="W15" s="62"/>
      <c r="X15" s="8"/>
      <c r="Y15" s="8"/>
      <c r="Z15" s="254"/>
      <c r="AA15" s="119"/>
      <c r="AB15" s="8"/>
      <c r="AC15" s="8"/>
    </row>
    <row r="16" spans="1:30" ht="13.5" thickBot="1" x14ac:dyDescent="0.45">
      <c r="A16" s="90" t="s">
        <v>94</v>
      </c>
      <c r="B16" s="24"/>
      <c r="C16" s="24"/>
      <c r="D16" s="24"/>
      <c r="E16" s="24"/>
      <c r="L16" s="15"/>
      <c r="M16" s="15"/>
      <c r="N16" s="15"/>
      <c r="O16" s="15"/>
      <c r="P16" s="15"/>
      <c r="Q16" s="15"/>
      <c r="R16" s="15"/>
      <c r="S16" s="15"/>
      <c r="T16" s="15"/>
      <c r="U16" s="15"/>
      <c r="V16" s="15"/>
      <c r="W16" s="15"/>
    </row>
    <row r="17" spans="1:29" ht="28.15" x14ac:dyDescent="0.4">
      <c r="A17" s="49" t="s">
        <v>43</v>
      </c>
      <c r="B17" s="50" t="s">
        <v>124</v>
      </c>
      <c r="C17" s="50" t="s">
        <v>84</v>
      </c>
      <c r="D17" s="50"/>
      <c r="E17" s="50"/>
      <c r="F17" s="305" t="s">
        <v>47</v>
      </c>
      <c r="G17" s="306"/>
      <c r="H17" s="306"/>
      <c r="I17" s="306"/>
      <c r="J17" s="306"/>
      <c r="K17" s="307"/>
      <c r="L17" s="300" t="s">
        <v>56</v>
      </c>
      <c r="M17" s="300"/>
      <c r="N17" s="300"/>
      <c r="O17" s="300"/>
      <c r="P17" s="300"/>
      <c r="Q17" s="300"/>
      <c r="R17" s="299" t="s">
        <v>88</v>
      </c>
      <c r="S17" s="300"/>
      <c r="T17" s="300"/>
      <c r="U17" s="300"/>
      <c r="V17" s="300"/>
      <c r="W17" s="304"/>
      <c r="X17" s="299" t="s">
        <v>85</v>
      </c>
      <c r="Y17" s="300"/>
      <c r="Z17" s="300"/>
      <c r="AA17" s="300"/>
      <c r="AB17" s="300"/>
      <c r="AC17" s="300"/>
    </row>
    <row r="18" spans="1:29" ht="13.15" x14ac:dyDescent="0.4">
      <c r="A18" s="47"/>
      <c r="B18" s="48"/>
      <c r="C18" s="48"/>
      <c r="D18" s="48"/>
      <c r="E18" s="48"/>
      <c r="F18" s="301" t="s">
        <v>90</v>
      </c>
      <c r="G18" s="302"/>
      <c r="H18" s="302" t="s">
        <v>91</v>
      </c>
      <c r="I18" s="302"/>
      <c r="J18" s="302" t="s">
        <v>92</v>
      </c>
      <c r="K18" s="303"/>
      <c r="L18" s="301" t="s">
        <v>90</v>
      </c>
      <c r="M18" s="302"/>
      <c r="N18" s="302" t="s">
        <v>91</v>
      </c>
      <c r="O18" s="302"/>
      <c r="P18" s="302" t="s">
        <v>92</v>
      </c>
      <c r="Q18" s="303"/>
      <c r="R18" s="301" t="s">
        <v>90</v>
      </c>
      <c r="S18" s="302"/>
      <c r="T18" s="302" t="s">
        <v>91</v>
      </c>
      <c r="U18" s="302"/>
      <c r="V18" s="302" t="s">
        <v>92</v>
      </c>
      <c r="W18" s="303"/>
      <c r="X18" s="301" t="s">
        <v>90</v>
      </c>
      <c r="Y18" s="302"/>
      <c r="Z18" s="302" t="s">
        <v>91</v>
      </c>
      <c r="AA18" s="302"/>
      <c r="AB18" s="302" t="s">
        <v>92</v>
      </c>
      <c r="AC18" s="302"/>
    </row>
    <row r="19" spans="1:29" ht="104.65" hidden="1" x14ac:dyDescent="0.4">
      <c r="A19" s="47" t="s">
        <v>43</v>
      </c>
      <c r="B19" s="48" t="s">
        <v>66</v>
      </c>
      <c r="C19" s="48" t="s">
        <v>65</v>
      </c>
      <c r="D19" s="48"/>
      <c r="E19" s="48"/>
      <c r="F19" s="111" t="s">
        <v>72</v>
      </c>
      <c r="G19" s="112" t="s">
        <v>69</v>
      </c>
      <c r="H19" s="112" t="s">
        <v>72</v>
      </c>
      <c r="I19" s="112" t="s">
        <v>69</v>
      </c>
      <c r="J19" s="112" t="s">
        <v>72</v>
      </c>
      <c r="K19" s="113" t="s">
        <v>69</v>
      </c>
      <c r="L19" s="46" t="s">
        <v>56</v>
      </c>
      <c r="M19" s="46" t="s">
        <v>73</v>
      </c>
      <c r="N19" s="46" t="s">
        <v>56</v>
      </c>
      <c r="O19" s="46" t="s">
        <v>73</v>
      </c>
      <c r="P19" s="46" t="s">
        <v>56</v>
      </c>
      <c r="Q19" s="46" t="s">
        <v>73</v>
      </c>
      <c r="R19" s="51" t="s">
        <v>57</v>
      </c>
      <c r="S19" s="46" t="s">
        <v>74</v>
      </c>
      <c r="T19" s="46" t="s">
        <v>57</v>
      </c>
      <c r="U19" s="46" t="s">
        <v>74</v>
      </c>
      <c r="V19" s="46" t="s">
        <v>57</v>
      </c>
      <c r="W19" s="52" t="s">
        <v>74</v>
      </c>
      <c r="X19" s="51" t="s">
        <v>58</v>
      </c>
      <c r="Y19" s="46" t="s">
        <v>75</v>
      </c>
      <c r="Z19" s="104" t="s">
        <v>58</v>
      </c>
      <c r="AA19" s="114" t="s">
        <v>75</v>
      </c>
      <c r="AB19" s="46" t="s">
        <v>58</v>
      </c>
      <c r="AC19" s="46" t="s">
        <v>75</v>
      </c>
    </row>
    <row r="20" spans="1:29" x14ac:dyDescent="0.35">
      <c r="A20" s="278" t="str">
        <f>VLOOKUP('Crn Silage Traits Acr-a'!$D23,'Corn Traits and Entries'!$A$3:$I$8,2,FALSE)</f>
        <v>DKC 64-44 RIB</v>
      </c>
      <c r="B20" s="278" t="str">
        <f>VLOOKUP('Crn Silage Traits Acr-a'!$D23,'Corn Traits and Entries'!$A$3:$I$8,5,FALSE)</f>
        <v>RR,LL</v>
      </c>
      <c r="C20" s="279" t="str">
        <f>VLOOKUP('Crn Silage Traits Acr-a'!$D23,'Corn Traits and Entries'!$A$3:$I$8,6,FALSE)</f>
        <v>SSX</v>
      </c>
      <c r="D20" s="280" t="s">
        <v>135</v>
      </c>
      <c r="E20" s="280">
        <v>1</v>
      </c>
      <c r="F20" s="288">
        <v>65.970799999999997</v>
      </c>
      <c r="G20" s="294" t="s">
        <v>159</v>
      </c>
      <c r="H20" s="289"/>
      <c r="I20" s="294"/>
      <c r="J20" s="289"/>
      <c r="K20" s="294"/>
      <c r="L20" s="288">
        <v>97.833299999999994</v>
      </c>
      <c r="M20" s="294" t="s">
        <v>159</v>
      </c>
      <c r="N20" s="289"/>
      <c r="O20" s="294"/>
      <c r="P20" s="289"/>
      <c r="Q20" s="294"/>
      <c r="R20" s="288">
        <v>39.555599999999998</v>
      </c>
      <c r="S20" s="294" t="s">
        <v>159</v>
      </c>
      <c r="T20" s="289"/>
      <c r="U20" s="294"/>
      <c r="V20" s="289"/>
      <c r="W20" s="294"/>
      <c r="X20" s="281">
        <v>0.1668</v>
      </c>
      <c r="Y20" s="294"/>
      <c r="Z20" s="283"/>
      <c r="AA20" s="294"/>
      <c r="AB20" s="283"/>
      <c r="AC20" s="294"/>
    </row>
    <row r="21" spans="1:29" x14ac:dyDescent="0.35">
      <c r="A21" s="201" t="str">
        <f>VLOOKUP('Crn Silage Traits Acr-a'!$D22,'Corn Traits and Entries'!$A$3:$I$8,2,FALSE)</f>
        <v>NK1748-3110</v>
      </c>
      <c r="B21" s="201" t="str">
        <f>VLOOKUP('Crn Silage Traits Acr-a'!$D22,'Corn Traits and Entries'!$A$3:$I$8,5,FALSE)</f>
        <v>RR,LL</v>
      </c>
      <c r="C21" s="210">
        <f>VLOOKUP('Crn Silage Traits Acr-a'!$D22,'Corn Traits and Entries'!$A$3:$I$8,6,FALSE)</f>
        <v>3110</v>
      </c>
      <c r="D21" s="202" t="s">
        <v>125</v>
      </c>
      <c r="E21" s="202">
        <v>2</v>
      </c>
      <c r="F21" s="206">
        <v>67.616699999999994</v>
      </c>
      <c r="G21" s="220" t="s">
        <v>159</v>
      </c>
      <c r="H21" s="207">
        <v>68.798699999999997</v>
      </c>
      <c r="I21" s="220" t="s">
        <v>159</v>
      </c>
      <c r="J21" s="207"/>
      <c r="K21" s="220"/>
      <c r="L21" s="206">
        <v>94.694400000000002</v>
      </c>
      <c r="M21" s="220" t="s">
        <v>159</v>
      </c>
      <c r="N21" s="207">
        <v>102.08</v>
      </c>
      <c r="O21" s="220" t="s">
        <v>159</v>
      </c>
      <c r="P21" s="207"/>
      <c r="Q21" s="220"/>
      <c r="R21" s="206">
        <v>35.583300000000001</v>
      </c>
      <c r="S21" s="220" t="s">
        <v>159</v>
      </c>
      <c r="T21" s="207">
        <v>39.097200000000001</v>
      </c>
      <c r="U21" s="220" t="s">
        <v>159</v>
      </c>
      <c r="V21" s="207"/>
      <c r="W21" s="220"/>
      <c r="X21" s="203">
        <v>7.6499999999999999E-2</v>
      </c>
      <c r="Y21" s="220"/>
      <c r="Z21" s="205">
        <v>3.8199999999999998E-2</v>
      </c>
      <c r="AA21" s="220"/>
      <c r="AB21" s="205"/>
      <c r="AC21" s="220"/>
    </row>
    <row r="22" spans="1:29" x14ac:dyDescent="0.35">
      <c r="A22" s="37" t="str">
        <f>VLOOKUP('Crn Silage Traits Acr-a'!$D24,'Corn Traits and Entries'!$A$3:$I$8,2,FALSE)</f>
        <v>DKC 70-64 RIB</v>
      </c>
      <c r="B22" s="37" t="str">
        <f>VLOOKUP('Crn Silage Traits Acr-a'!$D24,'Corn Traits and Entries'!$A$3:$I$8,5,FALSE)</f>
        <v>RR,LL</v>
      </c>
      <c r="C22" s="129" t="str">
        <f>VLOOKUP('Crn Silage Traits Acr-a'!$D24,'Corn Traits and Entries'!$A$3:$I$8,6,FALSE)</f>
        <v>SSX</v>
      </c>
      <c r="D22" s="172" t="s">
        <v>138</v>
      </c>
      <c r="E22" s="172">
        <v>3</v>
      </c>
      <c r="F22" s="125">
        <v>66.845100000000002</v>
      </c>
      <c r="G22" s="133" t="s">
        <v>159</v>
      </c>
      <c r="H22" s="127"/>
      <c r="I22" s="133"/>
      <c r="J22" s="127"/>
      <c r="K22" s="133"/>
      <c r="L22" s="125">
        <v>93.583299999999994</v>
      </c>
      <c r="M22" s="133" t="s">
        <v>159</v>
      </c>
      <c r="N22" s="127"/>
      <c r="O22" s="133"/>
      <c r="P22" s="127"/>
      <c r="Q22" s="133"/>
      <c r="R22" s="125">
        <v>36.805599999999998</v>
      </c>
      <c r="S22" s="133" t="s">
        <v>159</v>
      </c>
      <c r="T22" s="127"/>
      <c r="U22" s="133"/>
      <c r="V22" s="127"/>
      <c r="W22" s="133"/>
      <c r="X22" s="53">
        <v>7.4399999999999994E-2</v>
      </c>
      <c r="Y22" s="133"/>
      <c r="Z22" s="40"/>
      <c r="AA22" s="133"/>
      <c r="AB22" s="40"/>
      <c r="AC22" s="133"/>
    </row>
    <row r="23" spans="1:29" x14ac:dyDescent="0.35">
      <c r="A23" s="102" t="str">
        <f>VLOOKUP('Crn Silage Traits Acr-a'!$D21,'Corn Traits and Entries'!$A$3:$I$8,2,FALSE)</f>
        <v>DKC 67-66 RIB</v>
      </c>
      <c r="B23" s="102" t="str">
        <f>VLOOKUP('Crn Silage Traits Acr-a'!$D21,'Corn Traits and Entries'!$A$3:$I$8,5,FALSE)</f>
        <v>RR,LL</v>
      </c>
      <c r="C23" s="132" t="str">
        <f>VLOOKUP('Crn Silage Traits Acr-a'!$D21,'Corn Traits and Entries'!$A$3:$I$8,6,FALSE)</f>
        <v>SSX</v>
      </c>
      <c r="D23" s="173" t="s">
        <v>131</v>
      </c>
      <c r="E23" s="173">
        <v>4</v>
      </c>
      <c r="F23" s="126">
        <v>67.040599999999998</v>
      </c>
      <c r="G23" s="134" t="s">
        <v>159</v>
      </c>
      <c r="H23" s="130"/>
      <c r="I23" s="134"/>
      <c r="J23" s="130"/>
      <c r="K23" s="134"/>
      <c r="L23" s="126">
        <v>94.888900000000007</v>
      </c>
      <c r="M23" s="134" t="s">
        <v>159</v>
      </c>
      <c r="N23" s="130"/>
      <c r="O23" s="134"/>
      <c r="P23" s="130"/>
      <c r="Q23" s="134"/>
      <c r="R23" s="126">
        <v>35.472200000000001</v>
      </c>
      <c r="S23" s="134" t="s">
        <v>159</v>
      </c>
      <c r="T23" s="130"/>
      <c r="U23" s="134"/>
      <c r="V23" s="130"/>
      <c r="W23" s="134"/>
      <c r="X23" s="54">
        <v>0.2155</v>
      </c>
      <c r="Y23" s="134"/>
      <c r="Z23" s="41"/>
      <c r="AA23" s="134"/>
      <c r="AB23" s="41"/>
      <c r="AC23" s="134"/>
    </row>
    <row r="24" spans="1:29" ht="15" customHeight="1" x14ac:dyDescent="0.35">
      <c r="A24" s="37" t="str">
        <f>VLOOKUP('Crn Silage Traits Acr-a'!$D20,'Corn Traits and Entries'!$A$3:$I$8,2,FALSE)</f>
        <v>NK1701-3220-EZ1</v>
      </c>
      <c r="B24" s="37" t="str">
        <f>VLOOKUP('Crn Silage Traits Acr-a'!$D20,'Corn Traits and Entries'!$A$3:$I$8,5,FALSE)</f>
        <v>RR,LL</v>
      </c>
      <c r="C24" s="129">
        <f>VLOOKUP('Crn Silage Traits Acr-a'!$D20,'Corn Traits and Entries'!$A$3:$I$8,6,FALSE)</f>
        <v>3220</v>
      </c>
      <c r="D24" s="172" t="s">
        <v>104</v>
      </c>
      <c r="E24" s="172">
        <v>5</v>
      </c>
      <c r="F24" s="125">
        <v>68.069500000000005</v>
      </c>
      <c r="G24" s="133" t="s">
        <v>159</v>
      </c>
      <c r="H24" s="127">
        <v>68.791200000000003</v>
      </c>
      <c r="I24" s="133" t="s">
        <v>159</v>
      </c>
      <c r="J24" s="127">
        <v>65.55</v>
      </c>
      <c r="K24" s="133"/>
      <c r="L24" s="125">
        <v>95.944400000000002</v>
      </c>
      <c r="M24" s="133" t="s">
        <v>159</v>
      </c>
      <c r="N24" s="127">
        <v>103.14</v>
      </c>
      <c r="O24" s="133" t="s">
        <v>159</v>
      </c>
      <c r="P24" s="127">
        <v>103</v>
      </c>
      <c r="Q24" s="133"/>
      <c r="R24" s="125">
        <v>37.6389</v>
      </c>
      <c r="S24" s="133" t="s">
        <v>159</v>
      </c>
      <c r="T24" s="127">
        <v>40.041699999999999</v>
      </c>
      <c r="U24" s="133" t="s">
        <v>159</v>
      </c>
      <c r="V24" s="127">
        <v>40.700000000000003</v>
      </c>
      <c r="W24" s="133"/>
      <c r="X24" s="53">
        <v>7.7899999999999997E-2</v>
      </c>
      <c r="Y24" s="133"/>
      <c r="Z24" s="40">
        <v>3.8899999999999997E-2</v>
      </c>
      <c r="AA24" s="133"/>
      <c r="AB24" s="40">
        <v>0.17</v>
      </c>
      <c r="AC24" s="133"/>
    </row>
    <row r="25" spans="1:29" ht="13.15" thickBot="1" x14ac:dyDescent="0.4">
      <c r="A25" s="175" t="str">
        <f>VLOOKUP('Crn Silage Traits Acr-a'!$D25,'Corn Traits and Entries'!$A$3:$I$8,2,FALSE)</f>
        <v>NK1838 3110</v>
      </c>
      <c r="B25" s="175" t="str">
        <f>VLOOKUP('Crn Silage Traits Acr-a'!$D25,'Corn Traits and Entries'!$A$3:$I$8,5,FALSE)</f>
        <v>RR,LL</v>
      </c>
      <c r="C25" s="183">
        <f>VLOOKUP('Crn Silage Traits Acr-a'!$D25,'Corn Traits and Entries'!$A$3:$I$8,6,FALSE)</f>
        <v>3110</v>
      </c>
      <c r="D25" s="174" t="s">
        <v>140</v>
      </c>
      <c r="E25" s="174">
        <v>6</v>
      </c>
      <c r="F25" s="179">
        <v>67.683199999999999</v>
      </c>
      <c r="G25" s="186" t="s">
        <v>159</v>
      </c>
      <c r="H25" s="180"/>
      <c r="I25" s="186"/>
      <c r="J25" s="180"/>
      <c r="K25" s="186"/>
      <c r="L25" s="179">
        <v>97.944400000000002</v>
      </c>
      <c r="M25" s="186" t="s">
        <v>159</v>
      </c>
      <c r="N25" s="180"/>
      <c r="O25" s="186"/>
      <c r="P25" s="180"/>
      <c r="Q25" s="186"/>
      <c r="R25" s="179">
        <v>36.527799999999999</v>
      </c>
      <c r="S25" s="186" t="s">
        <v>159</v>
      </c>
      <c r="T25" s="180"/>
      <c r="U25" s="186"/>
      <c r="V25" s="180"/>
      <c r="W25" s="186"/>
      <c r="X25" s="176">
        <v>6.3600000000000004E-2</v>
      </c>
      <c r="Y25" s="186"/>
      <c r="Z25" s="178"/>
      <c r="AA25" s="186"/>
      <c r="AB25" s="178"/>
      <c r="AC25" s="186"/>
    </row>
    <row r="26" spans="1:29" ht="13.15" x14ac:dyDescent="0.4">
      <c r="A26" s="68" t="s">
        <v>26</v>
      </c>
      <c r="B26" s="68"/>
      <c r="C26" s="79"/>
      <c r="D26" s="79"/>
      <c r="E26" s="79"/>
      <c r="F26" s="72">
        <v>67.204300000000003</v>
      </c>
      <c r="G26" s="81"/>
      <c r="H26" s="73">
        <v>68.795000000000002</v>
      </c>
      <c r="I26" s="81"/>
      <c r="J26" s="73"/>
      <c r="K26" s="82"/>
      <c r="L26" s="81">
        <v>95.814800000000005</v>
      </c>
      <c r="M26" s="81"/>
      <c r="N26" s="81">
        <v>102.61</v>
      </c>
      <c r="O26" s="81"/>
      <c r="P26" s="81"/>
      <c r="Q26" s="81"/>
      <c r="R26" s="72">
        <v>36.930599999999998</v>
      </c>
      <c r="S26" s="81"/>
      <c r="T26" s="73">
        <v>39.569400000000002</v>
      </c>
      <c r="U26" s="81"/>
      <c r="V26" s="73"/>
      <c r="W26" s="82"/>
      <c r="X26" s="76">
        <v>0.1124</v>
      </c>
      <c r="Y26" s="83"/>
      <c r="Z26" s="78">
        <v>3.8580000000000003E-2</v>
      </c>
      <c r="AA26" s="252"/>
      <c r="AB26" s="78"/>
      <c r="AC26" s="81"/>
    </row>
    <row r="27" spans="1:29" ht="13.15" x14ac:dyDescent="0.4">
      <c r="A27" s="68" t="s">
        <v>62</v>
      </c>
      <c r="B27" s="68"/>
      <c r="C27" s="68"/>
      <c r="D27" s="68"/>
      <c r="E27" s="68"/>
      <c r="F27" s="87">
        <v>1.7670999999999999</v>
      </c>
      <c r="G27" s="81"/>
      <c r="H27" s="81">
        <v>1.9025000000000001</v>
      </c>
      <c r="I27" s="81"/>
      <c r="J27" s="81"/>
      <c r="K27" s="82"/>
      <c r="L27" s="81">
        <v>11.078099999999999</v>
      </c>
      <c r="M27" s="81"/>
      <c r="N27" s="81">
        <v>11.3742</v>
      </c>
      <c r="O27" s="81"/>
      <c r="P27" s="81"/>
      <c r="Q27" s="81"/>
      <c r="R27" s="87">
        <v>4.2956000000000003</v>
      </c>
      <c r="S27" s="81"/>
      <c r="T27" s="81">
        <v>4.7157</v>
      </c>
      <c r="U27" s="81"/>
      <c r="V27" s="81"/>
      <c r="W27" s="82"/>
      <c r="X27" s="86">
        <v>0.35820000000000002</v>
      </c>
      <c r="Y27" s="81"/>
      <c r="Z27" s="84">
        <v>0.189</v>
      </c>
      <c r="AA27" s="249"/>
      <c r="AB27" s="84"/>
      <c r="AC27" s="81"/>
    </row>
    <row r="28" spans="1:29" ht="14.65" x14ac:dyDescent="0.5">
      <c r="A28" s="23" t="s">
        <v>39</v>
      </c>
      <c r="B28" s="23"/>
      <c r="C28" s="23"/>
      <c r="D28" s="23"/>
      <c r="E28" s="23"/>
      <c r="F28" s="59" t="s">
        <v>156</v>
      </c>
      <c r="G28" s="42"/>
      <c r="H28" s="42" t="s">
        <v>156</v>
      </c>
      <c r="I28" s="42"/>
      <c r="J28" s="42"/>
      <c r="K28" s="60"/>
      <c r="L28" s="42" t="s">
        <v>156</v>
      </c>
      <c r="M28" s="42"/>
      <c r="N28" s="42" t="s">
        <v>156</v>
      </c>
      <c r="O28" s="42"/>
      <c r="P28" s="42"/>
      <c r="Q28" s="42"/>
      <c r="R28" s="59" t="s">
        <v>156</v>
      </c>
      <c r="S28" s="42"/>
      <c r="T28" s="42" t="s">
        <v>156</v>
      </c>
      <c r="U28" s="42"/>
      <c r="V28" s="42"/>
      <c r="W28" s="60"/>
      <c r="X28" s="63" t="s">
        <v>157</v>
      </c>
      <c r="Y28" s="43"/>
      <c r="Z28" s="43" t="s">
        <v>157</v>
      </c>
      <c r="AA28" s="253"/>
      <c r="AB28" s="43"/>
      <c r="AC28" s="43"/>
    </row>
    <row r="29" spans="1:29" ht="13.15" x14ac:dyDescent="0.4">
      <c r="A29" s="226" t="s">
        <v>63</v>
      </c>
      <c r="B29" s="226"/>
      <c r="C29" s="226"/>
      <c r="D29" s="226"/>
      <c r="E29" s="226"/>
      <c r="F29" s="236">
        <v>5.8505314757000004</v>
      </c>
      <c r="G29" s="233"/>
      <c r="H29" s="233">
        <v>3.6851485585999999</v>
      </c>
      <c r="I29" s="233"/>
      <c r="J29" s="233"/>
      <c r="K29" s="235"/>
      <c r="L29" s="233">
        <v>6.8377104466</v>
      </c>
      <c r="M29" s="233"/>
      <c r="N29" s="233">
        <v>6.2242349380000004</v>
      </c>
      <c r="O29" s="233"/>
      <c r="P29" s="233"/>
      <c r="Q29" s="233"/>
      <c r="R29" s="236">
        <v>10.263211073000001</v>
      </c>
      <c r="S29" s="233"/>
      <c r="T29" s="233">
        <v>10.902369643</v>
      </c>
      <c r="U29" s="233"/>
      <c r="V29" s="233"/>
      <c r="W29" s="235"/>
      <c r="X29" s="236" t="s">
        <v>157</v>
      </c>
      <c r="Y29" s="233"/>
      <c r="Z29" s="233" t="s">
        <v>157</v>
      </c>
      <c r="AA29" s="251"/>
      <c r="AB29" s="233"/>
      <c r="AC29" s="233"/>
    </row>
  </sheetData>
  <sortState xmlns:xlrd2="http://schemas.microsoft.com/office/spreadsheetml/2017/richdata2" ref="A20:AD25">
    <sortCondition ref="E20:E25"/>
  </sortState>
  <mergeCells count="33">
    <mergeCell ref="Z18:AA18"/>
    <mergeCell ref="AB18:AC18"/>
    <mergeCell ref="P18:Q18"/>
    <mergeCell ref="R18:S18"/>
    <mergeCell ref="T18:U18"/>
    <mergeCell ref="V18:W18"/>
    <mergeCell ref="X18:Y18"/>
    <mergeCell ref="F18:G18"/>
    <mergeCell ref="H18:I18"/>
    <mergeCell ref="J18:K18"/>
    <mergeCell ref="L18:M18"/>
    <mergeCell ref="N18:O18"/>
    <mergeCell ref="F17:K17"/>
    <mergeCell ref="L17:Q17"/>
    <mergeCell ref="R17:W17"/>
    <mergeCell ref="X17:AC17"/>
    <mergeCell ref="T3:U3"/>
    <mergeCell ref="V3:W3"/>
    <mergeCell ref="A1:AC1"/>
    <mergeCell ref="X2:AC2"/>
    <mergeCell ref="X3:Y3"/>
    <mergeCell ref="Z3:AA3"/>
    <mergeCell ref="AB3:AC3"/>
    <mergeCell ref="F3:G3"/>
    <mergeCell ref="H3:I3"/>
    <mergeCell ref="J3:K3"/>
    <mergeCell ref="F2:K2"/>
    <mergeCell ref="L2:Q2"/>
    <mergeCell ref="L3:M3"/>
    <mergeCell ref="N3:O3"/>
    <mergeCell ref="P3:Q3"/>
    <mergeCell ref="R2:W2"/>
    <mergeCell ref="R3:S3"/>
  </mergeCells>
  <phoneticPr fontId="2" type="noConversion"/>
  <pageMargins left="0.5" right="0.5" top="0.5" bottom="0.5" header="0.3" footer="0.3"/>
  <pageSetup scale="72" firstPageNumber="4" orientation="landscape"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pageSetUpPr fitToPage="1"/>
  </sheetPr>
  <dimension ref="A1:AE30"/>
  <sheetViews>
    <sheetView zoomScaleNormal="100" workbookViewId="0">
      <pane xSplit="3" topLeftCell="D1" activePane="topRight" state="frozen"/>
      <selection activeCell="AB11" sqref="AB11"/>
      <selection pane="topRight" activeCell="N36" sqref="N36"/>
    </sheetView>
  </sheetViews>
  <sheetFormatPr defaultColWidth="9.2109375" defaultRowHeight="12.75" x14ac:dyDescent="0.35"/>
  <cols>
    <col min="1" max="1" width="20.640625" style="3" customWidth="1"/>
    <col min="2" max="3" width="7.42578125" style="3" customWidth="1"/>
    <col min="4" max="4" width="9" style="3" hidden="1" customWidth="1"/>
    <col min="5" max="5" width="7.42578125" style="3" hidden="1" customWidth="1"/>
    <col min="6" max="29" width="4.78515625" style="11" customWidth="1"/>
    <col min="30" max="16384" width="9.2109375" style="3"/>
  </cols>
  <sheetData>
    <row r="1" spans="1:31" ht="28.5" customHeight="1" thickBot="1" x14ac:dyDescent="0.45">
      <c r="A1" s="298" t="s">
        <v>167</v>
      </c>
      <c r="B1" s="298"/>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row>
    <row r="2" spans="1:31" s="5" customFormat="1" ht="30" customHeight="1" x14ac:dyDescent="0.4">
      <c r="A2" s="49" t="s">
        <v>43</v>
      </c>
      <c r="B2" s="50" t="s">
        <v>124</v>
      </c>
      <c r="C2" s="50" t="s">
        <v>84</v>
      </c>
      <c r="D2" s="50"/>
      <c r="E2" s="50"/>
      <c r="F2" s="299" t="s">
        <v>64</v>
      </c>
      <c r="G2" s="300"/>
      <c r="H2" s="300"/>
      <c r="I2" s="300"/>
      <c r="J2" s="300"/>
      <c r="K2" s="304"/>
      <c r="L2" s="308" t="s">
        <v>100</v>
      </c>
      <c r="M2" s="309"/>
      <c r="N2" s="309"/>
      <c r="O2" s="309"/>
      <c r="P2" s="309"/>
      <c r="Q2" s="310"/>
      <c r="R2" s="309" t="s">
        <v>101</v>
      </c>
      <c r="S2" s="309"/>
      <c r="T2" s="309"/>
      <c r="U2" s="309"/>
      <c r="V2" s="309"/>
      <c r="W2" s="309"/>
      <c r="X2" s="308" t="s">
        <v>102</v>
      </c>
      <c r="Y2" s="309"/>
      <c r="Z2" s="309"/>
      <c r="AA2" s="309"/>
      <c r="AB2" s="309"/>
      <c r="AC2" s="309"/>
    </row>
    <row r="3" spans="1:31" s="5" customFormat="1" ht="20.2" customHeight="1" x14ac:dyDescent="0.4">
      <c r="A3" s="47"/>
      <c r="B3" s="48"/>
      <c r="C3" s="48"/>
      <c r="D3" s="48"/>
      <c r="E3" s="48"/>
      <c r="F3" s="301" t="s">
        <v>95</v>
      </c>
      <c r="G3" s="302"/>
      <c r="H3" s="302" t="s">
        <v>91</v>
      </c>
      <c r="I3" s="302"/>
      <c r="J3" s="302" t="s">
        <v>92</v>
      </c>
      <c r="K3" s="303"/>
      <c r="L3" s="301" t="s">
        <v>90</v>
      </c>
      <c r="M3" s="302"/>
      <c r="N3" s="302" t="s">
        <v>91</v>
      </c>
      <c r="O3" s="302"/>
      <c r="P3" s="302" t="s">
        <v>92</v>
      </c>
      <c r="Q3" s="303"/>
      <c r="R3" s="314" t="s">
        <v>90</v>
      </c>
      <c r="S3" s="313"/>
      <c r="T3" s="313" t="s">
        <v>91</v>
      </c>
      <c r="U3" s="313"/>
      <c r="V3" s="313" t="s">
        <v>92</v>
      </c>
      <c r="W3" s="315"/>
      <c r="X3" s="314" t="s">
        <v>90</v>
      </c>
      <c r="Y3" s="313"/>
      <c r="Z3" s="313" t="s">
        <v>91</v>
      </c>
      <c r="AA3" s="313"/>
      <c r="AB3" s="313" t="s">
        <v>92</v>
      </c>
      <c r="AC3" s="313"/>
    </row>
    <row r="4" spans="1:31" s="5" customFormat="1" ht="89.25" hidden="1" customHeight="1" x14ac:dyDescent="0.4">
      <c r="A4" s="47" t="s">
        <v>43</v>
      </c>
      <c r="B4" s="48" t="s">
        <v>66</v>
      </c>
      <c r="C4" s="48" t="s">
        <v>65</v>
      </c>
      <c r="D4" s="48"/>
      <c r="E4" s="48"/>
      <c r="F4" s="103" t="s">
        <v>59</v>
      </c>
      <c r="G4" s="104" t="s">
        <v>70</v>
      </c>
      <c r="H4" s="104" t="s">
        <v>59</v>
      </c>
      <c r="I4" s="104" t="s">
        <v>70</v>
      </c>
      <c r="J4" s="104" t="s">
        <v>59</v>
      </c>
      <c r="K4" s="105" t="s">
        <v>70</v>
      </c>
      <c r="L4" s="106" t="s">
        <v>46</v>
      </c>
      <c r="M4" s="107" t="s">
        <v>76</v>
      </c>
      <c r="N4" s="107" t="s">
        <v>46</v>
      </c>
      <c r="O4" s="107" t="s">
        <v>76</v>
      </c>
      <c r="P4" s="107" t="s">
        <v>46</v>
      </c>
      <c r="Q4" s="108" t="s">
        <v>76</v>
      </c>
      <c r="R4" s="107" t="s">
        <v>45</v>
      </c>
      <c r="S4" s="107" t="s">
        <v>77</v>
      </c>
      <c r="T4" s="107" t="s">
        <v>45</v>
      </c>
      <c r="U4" s="107" t="s">
        <v>77</v>
      </c>
      <c r="V4" s="107" t="s">
        <v>45</v>
      </c>
      <c r="W4" s="107" t="s">
        <v>77</v>
      </c>
      <c r="X4" s="106" t="s">
        <v>44</v>
      </c>
      <c r="Y4" s="107" t="s">
        <v>78</v>
      </c>
      <c r="Z4" s="107" t="s">
        <v>44</v>
      </c>
      <c r="AA4" s="107" t="s">
        <v>78</v>
      </c>
      <c r="AB4" s="107" t="s">
        <v>44</v>
      </c>
      <c r="AC4" s="107" t="s">
        <v>78</v>
      </c>
    </row>
    <row r="5" spans="1:31" x14ac:dyDescent="0.35">
      <c r="A5" s="278" t="str">
        <f>VLOOKUP('Crn Silage Traits Acr-b'!$D8,'Corn Traits and Entries'!$A$3:$I$8,2,FALSE)</f>
        <v>DKC 64-44 RIB</v>
      </c>
      <c r="B5" s="278" t="str">
        <f>VLOOKUP('Crn Silage Traits Acr-b'!$D8,'Corn Traits and Entries'!$A$3:$I$8,5,FALSE)</f>
        <v>RR,LL</v>
      </c>
      <c r="C5" s="279" t="str">
        <f>VLOOKUP('Crn Silage Traits Acr-b'!$D8,'Corn Traits and Entries'!$A$3:$I$8,6,FALSE)</f>
        <v>SSX</v>
      </c>
      <c r="D5" s="280" t="s">
        <v>135</v>
      </c>
      <c r="E5" s="280">
        <v>1</v>
      </c>
      <c r="F5" s="281">
        <v>6.4024000000000001</v>
      </c>
      <c r="G5" s="282" t="s">
        <v>159</v>
      </c>
      <c r="H5" s="283"/>
      <c r="I5" s="282"/>
      <c r="J5" s="283"/>
      <c r="K5" s="282"/>
      <c r="L5" s="281">
        <v>8.4350000000000005</v>
      </c>
      <c r="M5" s="282" t="s">
        <v>159</v>
      </c>
      <c r="N5" s="283"/>
      <c r="O5" s="282"/>
      <c r="P5" s="283"/>
      <c r="Q5" s="282"/>
      <c r="R5" s="281">
        <v>44.41</v>
      </c>
      <c r="S5" s="282" t="s">
        <v>159</v>
      </c>
      <c r="T5" s="283"/>
      <c r="U5" s="282"/>
      <c r="V5" s="283"/>
      <c r="W5" s="282"/>
      <c r="X5" s="284">
        <v>52.76</v>
      </c>
      <c r="Y5" s="282" t="s">
        <v>159</v>
      </c>
      <c r="Z5" s="285"/>
      <c r="AA5" s="282"/>
      <c r="AB5" s="285"/>
      <c r="AC5" s="282"/>
    </row>
    <row r="6" spans="1:31" x14ac:dyDescent="0.35">
      <c r="A6" s="213" t="str">
        <f>VLOOKUP('Crn Silage Traits Acr-b'!$D7,'Corn Traits and Entries'!$A$3:$I$8,2,FALSE)</f>
        <v>NK1748-3110</v>
      </c>
      <c r="B6" s="213" t="str">
        <f>VLOOKUP('Crn Silage Traits Acr-b'!$D7,'Corn Traits and Entries'!$A$3:$I$8,5,FALSE)</f>
        <v>RR,LL</v>
      </c>
      <c r="C6" s="219">
        <f>VLOOKUP('Crn Silage Traits Acr-b'!$D7,'Corn Traits and Entries'!$A$3:$I$8,6,FALSE)</f>
        <v>3110</v>
      </c>
      <c r="D6" s="214" t="s">
        <v>125</v>
      </c>
      <c r="E6" s="214">
        <v>2</v>
      </c>
      <c r="F6" s="203">
        <v>5.8244999999999996</v>
      </c>
      <c r="G6" s="215" t="s">
        <v>159</v>
      </c>
      <c r="H6" s="216">
        <v>6.7565999999999997</v>
      </c>
      <c r="I6" s="215" t="s">
        <v>159</v>
      </c>
      <c r="J6" s="216"/>
      <c r="K6" s="215"/>
      <c r="L6" s="203">
        <v>8.1872000000000007</v>
      </c>
      <c r="M6" s="215" t="s">
        <v>159</v>
      </c>
      <c r="N6" s="216">
        <v>7.8029999999999999</v>
      </c>
      <c r="O6" s="215" t="s">
        <v>159</v>
      </c>
      <c r="P6" s="216"/>
      <c r="Q6" s="215"/>
      <c r="R6" s="203">
        <v>42.925800000000002</v>
      </c>
      <c r="S6" s="215" t="s">
        <v>159</v>
      </c>
      <c r="T6" s="216">
        <v>44.317500000000003</v>
      </c>
      <c r="U6" s="215" t="s">
        <v>159</v>
      </c>
      <c r="V6" s="216"/>
      <c r="W6" s="215"/>
      <c r="X6" s="221">
        <v>55.453299999999999</v>
      </c>
      <c r="Y6" s="215" t="s">
        <v>159</v>
      </c>
      <c r="Z6" s="223">
        <v>55.111699999999999</v>
      </c>
      <c r="AA6" s="215" t="s">
        <v>159</v>
      </c>
      <c r="AB6" s="223"/>
      <c r="AC6" s="215"/>
    </row>
    <row r="7" spans="1:31" x14ac:dyDescent="0.35">
      <c r="A7" s="191" t="str">
        <f>VLOOKUP('Crn Silage Traits Acr-b'!$D9,'Corn Traits and Entries'!$A$3:$I$8,2,FALSE)</f>
        <v>DKC 70-64 RIB</v>
      </c>
      <c r="B7" s="191" t="str">
        <f>VLOOKUP('Crn Silage Traits Acr-b'!$D9,'Corn Traits and Entries'!$A$3:$I$8,5,FALSE)</f>
        <v>RR,LL</v>
      </c>
      <c r="C7" s="197" t="str">
        <f>VLOOKUP('Crn Silage Traits Acr-b'!$D9,'Corn Traits and Entries'!$A$3:$I$8,6,FALSE)</f>
        <v>SSX</v>
      </c>
      <c r="D7" s="192" t="s">
        <v>138</v>
      </c>
      <c r="E7" s="192">
        <v>3</v>
      </c>
      <c r="F7" s="53">
        <v>5.7047999999999996</v>
      </c>
      <c r="G7" s="193" t="s">
        <v>159</v>
      </c>
      <c r="H7" s="194"/>
      <c r="I7" s="193"/>
      <c r="J7" s="194"/>
      <c r="K7" s="193"/>
      <c r="L7" s="53">
        <v>8.5058000000000007</v>
      </c>
      <c r="M7" s="193" t="s">
        <v>159</v>
      </c>
      <c r="N7" s="194"/>
      <c r="O7" s="193"/>
      <c r="P7" s="194"/>
      <c r="Q7" s="193"/>
      <c r="R7" s="53">
        <v>41.933300000000003</v>
      </c>
      <c r="S7" s="193" t="s">
        <v>159</v>
      </c>
      <c r="T7" s="194"/>
      <c r="U7" s="193"/>
      <c r="V7" s="194"/>
      <c r="W7" s="193"/>
      <c r="X7" s="56">
        <v>56.202500000000001</v>
      </c>
      <c r="Y7" s="193" t="s">
        <v>159</v>
      </c>
      <c r="Z7" s="198"/>
      <c r="AA7" s="193"/>
      <c r="AB7" s="198"/>
      <c r="AC7" s="193"/>
    </row>
    <row r="8" spans="1:31" x14ac:dyDescent="0.35">
      <c r="A8" s="165" t="str">
        <f>VLOOKUP('Crn Silage Traits Acr-b'!$D6,'Corn Traits and Entries'!$A$3:$I$8,2,FALSE)</f>
        <v>DKC 67-66 RIB</v>
      </c>
      <c r="B8" s="165" t="str">
        <f>VLOOKUP('Crn Silage Traits Acr-b'!$D6,'Corn Traits and Entries'!$A$3:$I$8,5,FALSE)</f>
        <v>RR,LL</v>
      </c>
      <c r="C8" s="169" t="str">
        <f>VLOOKUP('Crn Silage Traits Acr-b'!$D6,'Corn Traits and Entries'!$A$3:$I$8,6,FALSE)</f>
        <v>SSX</v>
      </c>
      <c r="D8" s="200" t="s">
        <v>131</v>
      </c>
      <c r="E8" s="200">
        <v>4</v>
      </c>
      <c r="F8" s="54">
        <v>5.6620999999999997</v>
      </c>
      <c r="G8" s="166" t="s">
        <v>159</v>
      </c>
      <c r="H8" s="164"/>
      <c r="I8" s="166"/>
      <c r="J8" s="164"/>
      <c r="K8" s="166"/>
      <c r="L8" s="54">
        <v>8.1524999999999999</v>
      </c>
      <c r="M8" s="166" t="s">
        <v>159</v>
      </c>
      <c r="N8" s="164"/>
      <c r="O8" s="166"/>
      <c r="P8" s="164"/>
      <c r="Q8" s="166"/>
      <c r="R8" s="54">
        <v>42.902500000000003</v>
      </c>
      <c r="S8" s="166" t="s">
        <v>159</v>
      </c>
      <c r="T8" s="164"/>
      <c r="U8" s="166"/>
      <c r="V8" s="164"/>
      <c r="W8" s="166"/>
      <c r="X8" s="57">
        <v>56.052500000000002</v>
      </c>
      <c r="Y8" s="166" t="s">
        <v>159</v>
      </c>
      <c r="Z8" s="171"/>
      <c r="AA8" s="166"/>
      <c r="AB8" s="171"/>
      <c r="AC8" s="166"/>
    </row>
    <row r="9" spans="1:31" x14ac:dyDescent="0.35">
      <c r="A9" s="191" t="str">
        <f>VLOOKUP('Crn Silage Traits Acr-b'!$D5,'Corn Traits and Entries'!$A$3:$I$8,2,FALSE)</f>
        <v>NK1701-3220-EZ1</v>
      </c>
      <c r="B9" s="191" t="str">
        <f>VLOOKUP('Crn Silage Traits Acr-b'!$D5,'Corn Traits and Entries'!$A$3:$I$8,5,FALSE)</f>
        <v>RR,LL</v>
      </c>
      <c r="C9" s="197">
        <f>VLOOKUP('Crn Silage Traits Acr-b'!$D5,'Corn Traits and Entries'!$A$3:$I$8,6,FALSE)</f>
        <v>3220</v>
      </c>
      <c r="D9" s="192" t="s">
        <v>104</v>
      </c>
      <c r="E9" s="192">
        <v>5</v>
      </c>
      <c r="F9" s="53">
        <v>5.6372999999999998</v>
      </c>
      <c r="G9" s="193" t="s">
        <v>159</v>
      </c>
      <c r="H9" s="194">
        <v>6.6569000000000003</v>
      </c>
      <c r="I9" s="193" t="s">
        <v>159</v>
      </c>
      <c r="J9" s="194">
        <v>7.1</v>
      </c>
      <c r="K9" s="193"/>
      <c r="L9" s="53">
        <v>8.1042000000000005</v>
      </c>
      <c r="M9" s="193" t="s">
        <v>159</v>
      </c>
      <c r="N9" s="194">
        <v>7.9713000000000003</v>
      </c>
      <c r="O9" s="193" t="s">
        <v>159</v>
      </c>
      <c r="P9" s="194">
        <v>7.68</v>
      </c>
      <c r="Q9" s="193"/>
      <c r="R9" s="53">
        <v>43.167999999999999</v>
      </c>
      <c r="S9" s="193" t="s">
        <v>159</v>
      </c>
      <c r="T9" s="194">
        <v>44.189500000000002</v>
      </c>
      <c r="U9" s="193" t="s">
        <v>159</v>
      </c>
      <c r="V9" s="194">
        <v>46.8</v>
      </c>
      <c r="W9" s="193"/>
      <c r="X9" s="56">
        <v>54.614400000000003</v>
      </c>
      <c r="Y9" s="193" t="s">
        <v>159</v>
      </c>
      <c r="Z9" s="198">
        <v>54.545299999999997</v>
      </c>
      <c r="AA9" s="193" t="s">
        <v>159</v>
      </c>
      <c r="AB9" s="198">
        <v>52.4</v>
      </c>
      <c r="AC9" s="193"/>
    </row>
    <row r="10" spans="1:31" ht="13.15" thickBot="1" x14ac:dyDescent="0.4">
      <c r="A10" s="175" t="str">
        <f>VLOOKUP('Crn Silage Traits Acr-b'!$D10,'Corn Traits and Entries'!$A$3:$I$8,2,FALSE)</f>
        <v>NK1838 3110</v>
      </c>
      <c r="B10" s="175" t="str">
        <f>VLOOKUP('Crn Silage Traits Acr-b'!$D10,'Corn Traits and Entries'!$A$3:$I$8,5,FALSE)</f>
        <v>RR,LL</v>
      </c>
      <c r="C10" s="183">
        <f>VLOOKUP('Crn Silage Traits Acr-b'!$D10,'Corn Traits and Entries'!$A$3:$I$8,6,FALSE)</f>
        <v>3110</v>
      </c>
      <c r="D10" s="174" t="s">
        <v>140</v>
      </c>
      <c r="E10" s="174">
        <v>6</v>
      </c>
      <c r="F10" s="176">
        <v>5.3670999999999998</v>
      </c>
      <c r="G10" s="177" t="s">
        <v>159</v>
      </c>
      <c r="H10" s="178"/>
      <c r="I10" s="177"/>
      <c r="J10" s="178"/>
      <c r="K10" s="177"/>
      <c r="L10" s="176">
        <v>8.5435999999999996</v>
      </c>
      <c r="M10" s="177" t="s">
        <v>159</v>
      </c>
      <c r="N10" s="178"/>
      <c r="O10" s="177"/>
      <c r="P10" s="178"/>
      <c r="Q10" s="177"/>
      <c r="R10" s="176">
        <v>42.664200000000001</v>
      </c>
      <c r="S10" s="177" t="s">
        <v>159</v>
      </c>
      <c r="T10" s="178"/>
      <c r="U10" s="177"/>
      <c r="V10" s="178"/>
      <c r="W10" s="177"/>
      <c r="X10" s="187">
        <v>54.8508</v>
      </c>
      <c r="Y10" s="177" t="s">
        <v>159</v>
      </c>
      <c r="Z10" s="188"/>
      <c r="AA10" s="177"/>
      <c r="AB10" s="188"/>
      <c r="AC10" s="177"/>
    </row>
    <row r="11" spans="1:31" s="8" customFormat="1" ht="13.15" x14ac:dyDescent="0.4">
      <c r="A11" s="68" t="s">
        <v>26</v>
      </c>
      <c r="B11" s="68"/>
      <c r="C11" s="79"/>
      <c r="D11" s="79"/>
      <c r="E11" s="79"/>
      <c r="F11" s="76">
        <v>5.7664</v>
      </c>
      <c r="G11" s="71"/>
      <c r="H11" s="78">
        <v>6.7068000000000003</v>
      </c>
      <c r="I11" s="71"/>
      <c r="J11" s="78"/>
      <c r="K11" s="80"/>
      <c r="L11" s="76">
        <v>8.3214000000000006</v>
      </c>
      <c r="M11" s="84"/>
      <c r="N11" s="78">
        <v>7.8872</v>
      </c>
      <c r="O11" s="84"/>
      <c r="P11" s="78"/>
      <c r="Q11" s="85"/>
      <c r="R11" s="83">
        <v>43.000599999999999</v>
      </c>
      <c r="S11" s="84"/>
      <c r="T11" s="83">
        <v>44.253500000000003</v>
      </c>
      <c r="U11" s="84"/>
      <c r="V11" s="83"/>
      <c r="W11" s="84"/>
      <c r="X11" s="86">
        <v>54.988900000000001</v>
      </c>
      <c r="Y11" s="83"/>
      <c r="Z11" s="83">
        <v>54.828499999999998</v>
      </c>
      <c r="AA11" s="83"/>
      <c r="AB11" s="83"/>
      <c r="AC11" s="83"/>
    </row>
    <row r="12" spans="1:31" s="8" customFormat="1" ht="13.15" x14ac:dyDescent="0.4">
      <c r="A12" s="68" t="s">
        <v>62</v>
      </c>
      <c r="B12" s="68"/>
      <c r="C12" s="68"/>
      <c r="D12" s="68"/>
      <c r="E12" s="68"/>
      <c r="F12" s="76">
        <v>1.3663000000000001</v>
      </c>
      <c r="G12" s="71"/>
      <c r="H12" s="78">
        <v>1.5439000000000001</v>
      </c>
      <c r="I12" s="71"/>
      <c r="J12" s="78"/>
      <c r="K12" s="80"/>
      <c r="L12" s="86">
        <v>0.72109999999999996</v>
      </c>
      <c r="M12" s="84"/>
      <c r="N12" s="83">
        <v>0.45629999999999998</v>
      </c>
      <c r="O12" s="84"/>
      <c r="P12" s="83"/>
      <c r="Q12" s="85"/>
      <c r="R12" s="83">
        <v>6.3806000000000003</v>
      </c>
      <c r="S12" s="84"/>
      <c r="T12" s="83">
        <v>3.6956000000000002</v>
      </c>
      <c r="U12" s="84"/>
      <c r="V12" s="83"/>
      <c r="W12" s="84"/>
      <c r="X12" s="86">
        <v>2.4224999999999999</v>
      </c>
      <c r="Y12" s="83"/>
      <c r="Z12" s="83">
        <v>1.5787</v>
      </c>
      <c r="AA12" s="83"/>
      <c r="AB12" s="83"/>
      <c r="AC12" s="83"/>
    </row>
    <row r="13" spans="1:31" s="8" customFormat="1" ht="14.65" x14ac:dyDescent="0.5">
      <c r="A13" s="23" t="s">
        <v>39</v>
      </c>
      <c r="B13" s="23"/>
      <c r="C13" s="23"/>
      <c r="D13" s="23"/>
      <c r="E13" s="23"/>
      <c r="F13" s="55" t="s">
        <v>156</v>
      </c>
      <c r="G13" s="28"/>
      <c r="H13" s="45" t="s">
        <v>156</v>
      </c>
      <c r="I13" s="28"/>
      <c r="J13" s="45"/>
      <c r="K13" s="58"/>
      <c r="L13" s="63" t="s">
        <v>156</v>
      </c>
      <c r="M13" s="44"/>
      <c r="N13" s="43" t="s">
        <v>156</v>
      </c>
      <c r="O13" s="44"/>
      <c r="P13" s="43"/>
      <c r="Q13" s="64"/>
      <c r="R13" s="43" t="s">
        <v>156</v>
      </c>
      <c r="S13" s="44"/>
      <c r="T13" s="43" t="s">
        <v>156</v>
      </c>
      <c r="U13" s="44"/>
      <c r="V13" s="43"/>
      <c r="W13" s="44"/>
      <c r="X13" s="63" t="s">
        <v>156</v>
      </c>
      <c r="Y13" s="43"/>
      <c r="Z13" s="43" t="s">
        <v>156</v>
      </c>
      <c r="AA13" s="43"/>
      <c r="AB13" s="43"/>
      <c r="AC13" s="43"/>
    </row>
    <row r="14" spans="1:31" ht="13.5" customHeight="1" x14ac:dyDescent="0.4">
      <c r="A14" s="226" t="s">
        <v>63</v>
      </c>
      <c r="B14" s="226"/>
      <c r="C14" s="226"/>
      <c r="D14" s="226"/>
      <c r="E14" s="226"/>
      <c r="F14" s="227">
        <v>14.959197731</v>
      </c>
      <c r="G14" s="228"/>
      <c r="H14" s="229">
        <v>13.442979327</v>
      </c>
      <c r="I14" s="228"/>
      <c r="J14" s="229"/>
      <c r="K14" s="230"/>
      <c r="L14" s="236">
        <v>5.4104973283</v>
      </c>
      <c r="M14" s="237"/>
      <c r="N14" s="233">
        <v>5.6961347513999998</v>
      </c>
      <c r="O14" s="237"/>
      <c r="P14" s="233"/>
      <c r="Q14" s="238"/>
      <c r="R14" s="233">
        <v>9.2841021082000008</v>
      </c>
      <c r="S14" s="237"/>
      <c r="T14" s="233">
        <v>5.9441704436</v>
      </c>
      <c r="U14" s="237"/>
      <c r="V14" s="233"/>
      <c r="W14" s="237"/>
      <c r="X14" s="236">
        <v>6.8409671389</v>
      </c>
      <c r="Y14" s="239"/>
      <c r="Z14" s="233">
        <v>5.2335348883000004</v>
      </c>
      <c r="AA14" s="239"/>
      <c r="AB14" s="233"/>
      <c r="AC14" s="239"/>
    </row>
    <row r="15" spans="1:31" ht="30" customHeight="1" x14ac:dyDescent="0.3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E15" s="3" t="s">
        <v>60</v>
      </c>
    </row>
    <row r="16" spans="1:31" ht="13.5" thickBot="1" x14ac:dyDescent="0.45">
      <c r="A16" s="90" t="s">
        <v>93</v>
      </c>
      <c r="B16" s="26"/>
      <c r="C16" s="26"/>
      <c r="D16" s="26"/>
      <c r="E16" s="26"/>
    </row>
    <row r="17" spans="1:29" ht="28.15" x14ac:dyDescent="0.4">
      <c r="A17" s="49" t="s">
        <v>43</v>
      </c>
      <c r="B17" s="50" t="s">
        <v>124</v>
      </c>
      <c r="C17" s="50" t="s">
        <v>84</v>
      </c>
      <c r="D17" s="50"/>
      <c r="E17" s="50"/>
      <c r="F17" s="308" t="s">
        <v>96</v>
      </c>
      <c r="G17" s="309"/>
      <c r="H17" s="309"/>
      <c r="I17" s="309"/>
      <c r="J17" s="309"/>
      <c r="K17" s="310"/>
      <c r="L17" s="308" t="s">
        <v>97</v>
      </c>
      <c r="M17" s="309"/>
      <c r="N17" s="309"/>
      <c r="O17" s="309"/>
      <c r="P17" s="309"/>
      <c r="Q17" s="310"/>
      <c r="R17" s="309" t="s">
        <v>98</v>
      </c>
      <c r="S17" s="309"/>
      <c r="T17" s="309"/>
      <c r="U17" s="309"/>
      <c r="V17" s="309"/>
      <c r="W17" s="309"/>
      <c r="X17" s="311" t="s">
        <v>99</v>
      </c>
      <c r="Y17" s="312"/>
      <c r="Z17" s="312"/>
      <c r="AA17" s="312"/>
      <c r="AB17" s="312"/>
      <c r="AC17" s="312"/>
    </row>
    <row r="18" spans="1:29" ht="13.15" x14ac:dyDescent="0.4">
      <c r="A18" s="47"/>
      <c r="B18" s="48"/>
      <c r="C18" s="48"/>
      <c r="D18" s="48"/>
      <c r="E18" s="48"/>
      <c r="F18" s="301" t="s">
        <v>90</v>
      </c>
      <c r="G18" s="302"/>
      <c r="H18" s="302" t="s">
        <v>91</v>
      </c>
      <c r="I18" s="302"/>
      <c r="J18" s="302" t="s">
        <v>92</v>
      </c>
      <c r="K18" s="303"/>
      <c r="L18" s="302" t="s">
        <v>90</v>
      </c>
      <c r="M18" s="302"/>
      <c r="N18" s="302" t="s">
        <v>91</v>
      </c>
      <c r="O18" s="302"/>
      <c r="P18" s="302" t="s">
        <v>92</v>
      </c>
      <c r="Q18" s="303"/>
      <c r="R18" s="314" t="s">
        <v>90</v>
      </c>
      <c r="S18" s="313"/>
      <c r="T18" s="313" t="s">
        <v>91</v>
      </c>
      <c r="U18" s="313"/>
      <c r="V18" s="313" t="s">
        <v>92</v>
      </c>
      <c r="W18" s="315"/>
      <c r="X18" s="314" t="s">
        <v>90</v>
      </c>
      <c r="Y18" s="313"/>
      <c r="Z18" s="313" t="s">
        <v>91</v>
      </c>
      <c r="AA18" s="313"/>
      <c r="AB18" s="313" t="s">
        <v>92</v>
      </c>
      <c r="AC18" s="313"/>
    </row>
    <row r="19" spans="1:29" ht="52.5" hidden="1" x14ac:dyDescent="0.4">
      <c r="A19" s="47" t="s">
        <v>43</v>
      </c>
      <c r="B19" s="48" t="s">
        <v>66</v>
      </c>
      <c r="C19" s="48" t="s">
        <v>65</v>
      </c>
      <c r="D19" s="48"/>
      <c r="E19" s="48"/>
      <c r="F19" s="106" t="s">
        <v>48</v>
      </c>
      <c r="G19" s="107" t="s">
        <v>79</v>
      </c>
      <c r="H19" s="107" t="s">
        <v>48</v>
      </c>
      <c r="I19" s="107" t="s">
        <v>79</v>
      </c>
      <c r="J19" s="107" t="s">
        <v>48</v>
      </c>
      <c r="K19" s="108" t="s">
        <v>79</v>
      </c>
      <c r="L19" s="107" t="s">
        <v>49</v>
      </c>
      <c r="M19" s="107" t="s">
        <v>80</v>
      </c>
      <c r="N19" s="107" t="s">
        <v>49</v>
      </c>
      <c r="O19" s="107" t="s">
        <v>80</v>
      </c>
      <c r="P19" s="107" t="s">
        <v>49</v>
      </c>
      <c r="Q19" s="108" t="s">
        <v>80</v>
      </c>
      <c r="R19" s="107" t="s">
        <v>50</v>
      </c>
      <c r="S19" s="107" t="s">
        <v>81</v>
      </c>
      <c r="T19" s="107" t="s">
        <v>50</v>
      </c>
      <c r="U19" s="107" t="s">
        <v>81</v>
      </c>
      <c r="V19" s="107" t="s">
        <v>50</v>
      </c>
      <c r="W19" s="107" t="s">
        <v>81</v>
      </c>
      <c r="X19" s="109" t="s">
        <v>83</v>
      </c>
      <c r="Y19" s="110" t="s">
        <v>82</v>
      </c>
      <c r="Z19" s="110" t="s">
        <v>83</v>
      </c>
      <c r="AA19" s="110" t="s">
        <v>82</v>
      </c>
      <c r="AB19" s="110" t="s">
        <v>83</v>
      </c>
      <c r="AC19" s="110" t="s">
        <v>82</v>
      </c>
    </row>
    <row r="20" spans="1:29" x14ac:dyDescent="0.35">
      <c r="A20" s="278" t="str">
        <f>VLOOKUP('Crn Silage Traits Acr-b'!$D23,'Corn Traits and Entries'!$A$3:$I$8,2,FALSE)</f>
        <v>DKC 64-44 RIB</v>
      </c>
      <c r="B20" s="278" t="str">
        <f>VLOOKUP('Crn Silage Traits Acr-b'!$D23,'Corn Traits and Entries'!$A$3:$I$8,5,FALSE)</f>
        <v>RR,LL</v>
      </c>
      <c r="C20" s="279" t="str">
        <f>VLOOKUP('Crn Silage Traits Acr-b'!$D23,'Corn Traits and Entries'!$A$3:$I$8,6,FALSE)</f>
        <v>SSX</v>
      </c>
      <c r="D20" s="280" t="s">
        <v>135</v>
      </c>
      <c r="E20" s="280">
        <v>1</v>
      </c>
      <c r="F20" s="281">
        <v>27.151700000000002</v>
      </c>
      <c r="G20" s="282" t="s">
        <v>159</v>
      </c>
      <c r="H20" s="283"/>
      <c r="I20" s="282"/>
      <c r="J20" s="283"/>
      <c r="K20" s="282"/>
      <c r="L20" s="281">
        <v>22.505800000000001</v>
      </c>
      <c r="M20" s="282" t="s">
        <v>159</v>
      </c>
      <c r="N20" s="283"/>
      <c r="O20" s="282"/>
      <c r="P20" s="283"/>
      <c r="Q20" s="282"/>
      <c r="R20" s="281">
        <v>69.224500000000006</v>
      </c>
      <c r="S20" s="282" t="s">
        <v>159</v>
      </c>
      <c r="T20" s="283"/>
      <c r="U20" s="282"/>
      <c r="V20" s="283"/>
      <c r="W20" s="282"/>
      <c r="X20" s="286">
        <v>0.6794</v>
      </c>
      <c r="Y20" s="282" t="s">
        <v>159</v>
      </c>
      <c r="Z20" s="287"/>
      <c r="AA20" s="282"/>
      <c r="AB20" s="287"/>
      <c r="AC20" s="282"/>
    </row>
    <row r="21" spans="1:29" x14ac:dyDescent="0.35">
      <c r="A21" s="213" t="str">
        <f>VLOOKUP('Crn Silage Traits Acr-b'!$D22,'Corn Traits and Entries'!$A$3:$I$8,2,FALSE)</f>
        <v>NK1748-3110</v>
      </c>
      <c r="B21" s="213" t="str">
        <f>VLOOKUP('Crn Silage Traits Acr-b'!$D22,'Corn Traits and Entries'!$A$3:$I$8,5,FALSE)</f>
        <v>RR,LL</v>
      </c>
      <c r="C21" s="219">
        <f>VLOOKUP('Crn Silage Traits Acr-b'!$D22,'Corn Traits and Entries'!$A$3:$I$8,6,FALSE)</f>
        <v>3110</v>
      </c>
      <c r="D21" s="214" t="s">
        <v>125</v>
      </c>
      <c r="E21" s="214">
        <v>2</v>
      </c>
      <c r="F21" s="203">
        <v>28.581700000000001</v>
      </c>
      <c r="G21" s="215" t="s">
        <v>159</v>
      </c>
      <c r="H21" s="216">
        <v>25.6646</v>
      </c>
      <c r="I21" s="215" t="s">
        <v>159</v>
      </c>
      <c r="J21" s="216"/>
      <c r="K21" s="215"/>
      <c r="L21" s="203">
        <v>22.107399999999998</v>
      </c>
      <c r="M21" s="215" t="s">
        <v>159</v>
      </c>
      <c r="N21" s="216">
        <v>23.1905</v>
      </c>
      <c r="O21" s="215" t="s">
        <v>159</v>
      </c>
      <c r="P21" s="216"/>
      <c r="Q21" s="215"/>
      <c r="R21" s="203">
        <v>71.997399999999999</v>
      </c>
      <c r="S21" s="215" t="s">
        <v>159</v>
      </c>
      <c r="T21" s="216">
        <v>72.024000000000001</v>
      </c>
      <c r="U21" s="215" t="s">
        <v>159</v>
      </c>
      <c r="V21" s="216"/>
      <c r="W21" s="215"/>
      <c r="X21" s="222">
        <v>0.70720000000000005</v>
      </c>
      <c r="Y21" s="215" t="s">
        <v>159</v>
      </c>
      <c r="Z21" s="224">
        <v>0.68989999999999996</v>
      </c>
      <c r="AA21" s="215" t="s">
        <v>159</v>
      </c>
      <c r="AB21" s="224"/>
      <c r="AC21" s="215"/>
    </row>
    <row r="22" spans="1:29" x14ac:dyDescent="0.35">
      <c r="A22" s="191" t="str">
        <f>VLOOKUP('Crn Silage Traits Acr-b'!$D24,'Corn Traits and Entries'!$A$3:$I$8,2,FALSE)</f>
        <v>DKC 70-64 RIB</v>
      </c>
      <c r="B22" s="191" t="str">
        <f>VLOOKUP('Crn Silage Traits Acr-b'!$D24,'Corn Traits and Entries'!$A$3:$I$8,5,FALSE)</f>
        <v>RR,LL</v>
      </c>
      <c r="C22" s="197" t="str">
        <f>VLOOKUP('Crn Silage Traits Acr-b'!$D24,'Corn Traits and Entries'!$A$3:$I$8,6,FALSE)</f>
        <v>SSX</v>
      </c>
      <c r="D22" s="192" t="s">
        <v>138</v>
      </c>
      <c r="E22" s="192">
        <v>3</v>
      </c>
      <c r="F22" s="53">
        <v>28.1492</v>
      </c>
      <c r="G22" s="193" t="s">
        <v>159</v>
      </c>
      <c r="H22" s="194"/>
      <c r="I22" s="193"/>
      <c r="J22" s="194"/>
      <c r="K22" s="193"/>
      <c r="L22" s="53">
        <v>21.363299999999999</v>
      </c>
      <c r="M22" s="193" t="s">
        <v>159</v>
      </c>
      <c r="N22" s="194"/>
      <c r="O22" s="193"/>
      <c r="P22" s="194"/>
      <c r="Q22" s="193"/>
      <c r="R22" s="53">
        <v>71.0685</v>
      </c>
      <c r="S22" s="193" t="s">
        <v>159</v>
      </c>
      <c r="T22" s="194"/>
      <c r="U22" s="193"/>
      <c r="V22" s="194"/>
      <c r="W22" s="193"/>
      <c r="X22" s="65">
        <v>0.69330000000000003</v>
      </c>
      <c r="Y22" s="193" t="s">
        <v>159</v>
      </c>
      <c r="Z22" s="199"/>
      <c r="AA22" s="193"/>
      <c r="AB22" s="199"/>
      <c r="AC22" s="193"/>
    </row>
    <row r="23" spans="1:29" x14ac:dyDescent="0.35">
      <c r="A23" s="165" t="str">
        <f>VLOOKUP('Crn Silage Traits Acr-b'!$D21,'Corn Traits and Entries'!$A$3:$I$8,2,FALSE)</f>
        <v>DKC 67-66 RIB</v>
      </c>
      <c r="B23" s="165" t="str">
        <f>VLOOKUP('Crn Silage Traits Acr-b'!$D21,'Corn Traits and Entries'!$A$3:$I$8,5,FALSE)</f>
        <v>RR,LL</v>
      </c>
      <c r="C23" s="169" t="str">
        <f>VLOOKUP('Crn Silage Traits Acr-b'!$D21,'Corn Traits and Entries'!$A$3:$I$8,6,FALSE)</f>
        <v>SSX</v>
      </c>
      <c r="D23" s="200" t="s">
        <v>131</v>
      </c>
      <c r="E23" s="200">
        <v>4</v>
      </c>
      <c r="F23" s="54">
        <v>28.030799999999999</v>
      </c>
      <c r="G23" s="166" t="s">
        <v>159</v>
      </c>
      <c r="H23" s="164"/>
      <c r="I23" s="166"/>
      <c r="J23" s="164"/>
      <c r="K23" s="166"/>
      <c r="L23" s="54">
        <v>22.118300000000001</v>
      </c>
      <c r="M23" s="166" t="s">
        <v>159</v>
      </c>
      <c r="N23" s="164"/>
      <c r="O23" s="166"/>
      <c r="P23" s="164"/>
      <c r="Q23" s="166"/>
      <c r="R23" s="54">
        <v>69.875799999999998</v>
      </c>
      <c r="S23" s="166" t="s">
        <v>159</v>
      </c>
      <c r="T23" s="164"/>
      <c r="U23" s="166"/>
      <c r="V23" s="164"/>
      <c r="W23" s="166"/>
      <c r="X23" s="66">
        <v>0.67949999999999999</v>
      </c>
      <c r="Y23" s="166" t="s">
        <v>159</v>
      </c>
      <c r="Z23" s="170"/>
      <c r="AA23" s="166"/>
      <c r="AB23" s="170"/>
      <c r="AC23" s="166"/>
    </row>
    <row r="24" spans="1:29" x14ac:dyDescent="0.35">
      <c r="A24" s="191" t="str">
        <f>VLOOKUP('Crn Silage Traits Acr-b'!$D20,'Corn Traits and Entries'!$A$3:$I$8,2,FALSE)</f>
        <v>NK1701-3220-EZ1</v>
      </c>
      <c r="B24" s="191" t="str">
        <f>VLOOKUP('Crn Silage Traits Acr-b'!$D20,'Corn Traits and Entries'!$A$3:$I$8,5,FALSE)</f>
        <v>RR,LL</v>
      </c>
      <c r="C24" s="197">
        <f>VLOOKUP('Crn Silage Traits Acr-b'!$D20,'Corn Traits and Entries'!$A$3:$I$8,6,FALSE)</f>
        <v>3220</v>
      </c>
      <c r="D24" s="192" t="s">
        <v>104</v>
      </c>
      <c r="E24" s="192">
        <v>5</v>
      </c>
      <c r="F24" s="53">
        <v>27.591200000000001</v>
      </c>
      <c r="G24" s="193" t="s">
        <v>159</v>
      </c>
      <c r="H24" s="194">
        <v>24.643799999999999</v>
      </c>
      <c r="I24" s="193" t="s">
        <v>159</v>
      </c>
      <c r="J24" s="194">
        <v>23.23</v>
      </c>
      <c r="K24" s="193"/>
      <c r="L24" s="53">
        <v>21.893599999999999</v>
      </c>
      <c r="M24" s="193" t="s">
        <v>159</v>
      </c>
      <c r="N24" s="194">
        <v>22.565000000000001</v>
      </c>
      <c r="O24" s="193" t="s">
        <v>159</v>
      </c>
      <c r="P24" s="194">
        <v>24.4</v>
      </c>
      <c r="Q24" s="193"/>
      <c r="R24" s="53">
        <v>70.705600000000004</v>
      </c>
      <c r="S24" s="193" t="s">
        <v>159</v>
      </c>
      <c r="T24" s="194">
        <v>71.417699999999996</v>
      </c>
      <c r="U24" s="193" t="s">
        <v>159</v>
      </c>
      <c r="V24" s="194">
        <v>69.400000000000006</v>
      </c>
      <c r="W24" s="193"/>
      <c r="X24" s="65">
        <v>0.69350000000000001</v>
      </c>
      <c r="Y24" s="193" t="s">
        <v>159</v>
      </c>
      <c r="Z24" s="199">
        <v>0.68420000000000003</v>
      </c>
      <c r="AA24" s="193" t="s">
        <v>159</v>
      </c>
      <c r="AB24" s="199">
        <v>0.67</v>
      </c>
      <c r="AC24" s="193"/>
    </row>
    <row r="25" spans="1:29" ht="13.15" thickBot="1" x14ac:dyDescent="0.4">
      <c r="A25" s="175" t="str">
        <f>VLOOKUP('Crn Silage Traits Acr-b'!$D25,'Corn Traits and Entries'!$A$3:$I$8,2,FALSE)</f>
        <v>NK1838 3110</v>
      </c>
      <c r="B25" s="175" t="str">
        <f>VLOOKUP('Crn Silage Traits Acr-b'!$D25,'Corn Traits and Entries'!$A$3:$I$8,5,FALSE)</f>
        <v>RR,LL</v>
      </c>
      <c r="C25" s="183">
        <f>VLOOKUP('Crn Silage Traits Acr-b'!$D25,'Corn Traits and Entries'!$A$3:$I$8,6,FALSE)</f>
        <v>3110</v>
      </c>
      <c r="D25" s="174" t="s">
        <v>140</v>
      </c>
      <c r="E25" s="174">
        <v>6</v>
      </c>
      <c r="F25" s="176">
        <v>28.782499999999999</v>
      </c>
      <c r="G25" s="177" t="s">
        <v>159</v>
      </c>
      <c r="H25" s="178"/>
      <c r="I25" s="177"/>
      <c r="J25" s="178"/>
      <c r="K25" s="177"/>
      <c r="L25" s="176">
        <v>21.3247</v>
      </c>
      <c r="M25" s="177" t="s">
        <v>159</v>
      </c>
      <c r="N25" s="178"/>
      <c r="O25" s="177"/>
      <c r="P25" s="178"/>
      <c r="Q25" s="177"/>
      <c r="R25" s="176">
        <v>71.429100000000005</v>
      </c>
      <c r="S25" s="177" t="s">
        <v>159</v>
      </c>
      <c r="T25" s="178"/>
      <c r="U25" s="177"/>
      <c r="V25" s="178"/>
      <c r="W25" s="177"/>
      <c r="X25" s="189">
        <v>0.70150000000000001</v>
      </c>
      <c r="Y25" s="177" t="s">
        <v>159</v>
      </c>
      <c r="Z25" s="190"/>
      <c r="AA25" s="177"/>
      <c r="AB25" s="190"/>
      <c r="AC25" s="177"/>
    </row>
    <row r="26" spans="1:29" ht="13.15" x14ac:dyDescent="0.4">
      <c r="A26" s="68" t="s">
        <v>26</v>
      </c>
      <c r="B26" s="68"/>
      <c r="C26" s="79"/>
      <c r="D26" s="79"/>
      <c r="E26" s="79"/>
      <c r="F26" s="86">
        <v>28.047799999999999</v>
      </c>
      <c r="G26" s="84"/>
      <c r="H26" s="83">
        <v>25.154199999999999</v>
      </c>
      <c r="I26" s="84"/>
      <c r="J26" s="83"/>
      <c r="K26" s="85"/>
      <c r="L26" s="78">
        <v>21.8855</v>
      </c>
      <c r="M26" s="84"/>
      <c r="N26" s="78">
        <v>22.877700000000001</v>
      </c>
      <c r="O26" s="84"/>
      <c r="P26" s="78"/>
      <c r="Q26" s="85"/>
      <c r="R26" s="78">
        <v>70.716800000000006</v>
      </c>
      <c r="S26" s="84"/>
      <c r="T26" s="78">
        <v>71.720799999999997</v>
      </c>
      <c r="U26" s="84"/>
      <c r="V26" s="78"/>
      <c r="W26" s="84"/>
      <c r="X26" s="69">
        <v>0.69240000000000002</v>
      </c>
      <c r="Y26" s="84"/>
      <c r="Z26" s="71">
        <v>0.68710000000000004</v>
      </c>
      <c r="AA26" s="84"/>
      <c r="AB26" s="71"/>
      <c r="AC26" s="84"/>
    </row>
    <row r="27" spans="1:29" ht="13.15" x14ac:dyDescent="0.4">
      <c r="A27" s="68" t="s">
        <v>62</v>
      </c>
      <c r="B27" s="68"/>
      <c r="C27" s="68"/>
      <c r="D27" s="68"/>
      <c r="E27" s="68"/>
      <c r="F27" s="86">
        <v>8.3632000000000009</v>
      </c>
      <c r="G27" s="84"/>
      <c r="H27" s="83">
        <v>5.2553999999999998</v>
      </c>
      <c r="I27" s="84"/>
      <c r="J27" s="83"/>
      <c r="K27" s="85"/>
      <c r="L27" s="83">
        <v>3.6644999999999999</v>
      </c>
      <c r="M27" s="84"/>
      <c r="N27" s="83">
        <v>2.1739999999999999</v>
      </c>
      <c r="O27" s="84"/>
      <c r="P27" s="83"/>
      <c r="Q27" s="85"/>
      <c r="R27" s="83">
        <v>2.5775000000000001</v>
      </c>
      <c r="S27" s="84"/>
      <c r="T27" s="83">
        <v>1.3103</v>
      </c>
      <c r="U27" s="84"/>
      <c r="V27" s="83"/>
      <c r="W27" s="84"/>
      <c r="X27" s="88">
        <v>3.9019999999999999E-2</v>
      </c>
      <c r="Y27" s="84"/>
      <c r="Z27" s="84">
        <v>2.0879999999999999E-2</v>
      </c>
      <c r="AA27" s="84"/>
      <c r="AB27" s="84"/>
      <c r="AC27" s="84"/>
    </row>
    <row r="28" spans="1:29" ht="14.65" x14ac:dyDescent="0.5">
      <c r="A28" s="23" t="s">
        <v>39</v>
      </c>
      <c r="B28" s="23"/>
      <c r="C28" s="23"/>
      <c r="D28" s="23"/>
      <c r="E28" s="23"/>
      <c r="F28" s="63" t="s">
        <v>156</v>
      </c>
      <c r="G28" s="44"/>
      <c r="H28" s="43" t="s">
        <v>156</v>
      </c>
      <c r="I28" s="44"/>
      <c r="J28" s="43"/>
      <c r="K28" s="64"/>
      <c r="L28" s="43" t="s">
        <v>156</v>
      </c>
      <c r="M28" s="44"/>
      <c r="N28" s="43" t="s">
        <v>156</v>
      </c>
      <c r="O28" s="44"/>
      <c r="P28" s="43"/>
      <c r="Q28" s="64"/>
      <c r="R28" s="43" t="s">
        <v>156</v>
      </c>
      <c r="S28" s="44"/>
      <c r="T28" s="43" t="s">
        <v>156</v>
      </c>
      <c r="U28" s="44"/>
      <c r="V28" s="43"/>
      <c r="W28" s="44"/>
      <c r="X28" s="67" t="s">
        <v>156</v>
      </c>
      <c r="Y28" s="44"/>
      <c r="Z28" s="44" t="s">
        <v>156</v>
      </c>
      <c r="AA28" s="44"/>
      <c r="AB28" s="44"/>
      <c r="AC28" s="44"/>
    </row>
    <row r="29" spans="1:29" ht="13.15" x14ac:dyDescent="0.4">
      <c r="A29" s="226" t="s">
        <v>63</v>
      </c>
      <c r="B29" s="226"/>
      <c r="C29" s="226"/>
      <c r="D29" s="226"/>
      <c r="E29" s="226"/>
      <c r="F29" s="236">
        <v>18.054776964999999</v>
      </c>
      <c r="G29" s="237"/>
      <c r="H29" s="233">
        <v>12.459533885000001</v>
      </c>
      <c r="I29" s="237"/>
      <c r="J29" s="233"/>
      <c r="K29" s="238"/>
      <c r="L29" s="233">
        <v>11.265231846000001</v>
      </c>
      <c r="M29" s="237"/>
      <c r="N29" s="233">
        <v>7.5494849332999996</v>
      </c>
      <c r="O29" s="237"/>
      <c r="P29" s="233"/>
      <c r="Q29" s="238"/>
      <c r="R29" s="233">
        <v>4.4491433485999998</v>
      </c>
      <c r="S29" s="237"/>
      <c r="T29" s="233">
        <v>2.8432362103000002</v>
      </c>
      <c r="U29" s="237"/>
      <c r="V29" s="233"/>
      <c r="W29" s="237"/>
      <c r="X29" s="236">
        <v>4.809299287</v>
      </c>
      <c r="Y29" s="237"/>
      <c r="Z29" s="233">
        <v>2.8814719057999998</v>
      </c>
      <c r="AA29" s="237"/>
      <c r="AB29" s="233"/>
      <c r="AC29" s="237"/>
    </row>
    <row r="30" spans="1:29" x14ac:dyDescent="0.35">
      <c r="F30" s="96"/>
      <c r="K30" s="97"/>
    </row>
  </sheetData>
  <sortState xmlns:xlrd2="http://schemas.microsoft.com/office/spreadsheetml/2017/richdata2" ref="A20:AC25">
    <sortCondition ref="E20:E25"/>
  </sortState>
  <mergeCells count="33">
    <mergeCell ref="AB3:AC3"/>
    <mergeCell ref="X18:Y18"/>
    <mergeCell ref="Z18:AA18"/>
    <mergeCell ref="AB18:AC18"/>
    <mergeCell ref="R18:S18"/>
    <mergeCell ref="T18:U18"/>
    <mergeCell ref="V18:W18"/>
    <mergeCell ref="R3:S3"/>
    <mergeCell ref="T3:U3"/>
    <mergeCell ref="V3:W3"/>
    <mergeCell ref="X3:Y3"/>
    <mergeCell ref="Z3:AA3"/>
    <mergeCell ref="F17:K17"/>
    <mergeCell ref="F18:G18"/>
    <mergeCell ref="H18:I18"/>
    <mergeCell ref="J18:K18"/>
    <mergeCell ref="L18:M18"/>
    <mergeCell ref="N18:O18"/>
    <mergeCell ref="P18:Q18"/>
    <mergeCell ref="A1:AC1"/>
    <mergeCell ref="L17:Q17"/>
    <mergeCell ref="R17:W17"/>
    <mergeCell ref="X17:AC17"/>
    <mergeCell ref="H3:I3"/>
    <mergeCell ref="J3:K3"/>
    <mergeCell ref="L3:M3"/>
    <mergeCell ref="N3:O3"/>
    <mergeCell ref="P3:Q3"/>
    <mergeCell ref="X2:AC2"/>
    <mergeCell ref="F3:G3"/>
    <mergeCell ref="F2:K2"/>
    <mergeCell ref="L2:Q2"/>
    <mergeCell ref="R2:W2"/>
  </mergeCells>
  <pageMargins left="0.5" right="0.5" top="0.5" bottom="0.5" header="0.3" footer="0.3"/>
  <pageSetup scale="76" firstPageNumber="4" orientation="landscape" useFirstPageNumber="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pageSetUpPr fitToPage="1"/>
  </sheetPr>
  <dimension ref="A1:AJ37"/>
  <sheetViews>
    <sheetView zoomScaleNormal="100" workbookViewId="0">
      <selection activeCell="N23" sqref="N23"/>
    </sheetView>
  </sheetViews>
  <sheetFormatPr defaultColWidth="9.2109375" defaultRowHeight="12.75" x14ac:dyDescent="0.35"/>
  <cols>
    <col min="1" max="1" width="20.640625" style="3" customWidth="1"/>
    <col min="2" max="3" width="7.42578125" style="3" customWidth="1"/>
    <col min="4" max="5" width="10.5703125" style="3" hidden="1" customWidth="1"/>
    <col min="6" max="6" width="4.42578125" style="3" customWidth="1"/>
    <col min="7" max="7" width="4.42578125" style="12" customWidth="1"/>
    <col min="8" max="8" width="4.42578125" style="3" customWidth="1"/>
    <col min="9" max="9" width="4.42578125" style="12" customWidth="1"/>
    <col min="10" max="11" width="4.42578125" style="3" customWidth="1"/>
    <col min="12" max="12" width="4.42578125" style="4" customWidth="1"/>
    <col min="13" max="13" width="4.42578125" style="3" customWidth="1"/>
    <col min="14" max="14" width="4.42578125" style="4" customWidth="1"/>
    <col min="15" max="15" width="4.42578125" style="3" customWidth="1"/>
    <col min="16" max="16" width="4.42578125" style="4" customWidth="1"/>
    <col min="17" max="17" width="4.42578125" style="3" customWidth="1"/>
    <col min="18" max="18" width="4.42578125" style="4" customWidth="1"/>
    <col min="19" max="19" width="4.42578125" style="3" customWidth="1"/>
    <col min="20" max="20" width="4.42578125" style="4" customWidth="1"/>
    <col min="21" max="21" width="4.42578125" style="3" customWidth="1"/>
    <col min="22" max="22" width="4.42578125" style="4" customWidth="1"/>
    <col min="23" max="23" width="4.42578125" style="3" customWidth="1"/>
    <col min="24" max="24" width="4.42578125" style="4" customWidth="1"/>
    <col min="25" max="25" width="4.42578125" style="3" customWidth="1"/>
    <col min="26" max="26" width="4.42578125" style="4" customWidth="1"/>
    <col min="27" max="27" width="4.42578125" style="3" customWidth="1"/>
    <col min="28" max="28" width="4.42578125" style="4" customWidth="1"/>
    <col min="29" max="30" width="4.42578125" style="3" customWidth="1"/>
    <col min="31" max="31" width="4.42578125" style="12" customWidth="1"/>
    <col min="32" max="32" width="4.42578125" style="3" customWidth="1"/>
    <col min="33" max="33" width="4.42578125" style="12" customWidth="1"/>
    <col min="34" max="35" width="4.42578125" style="3" customWidth="1"/>
    <col min="36" max="16384" width="9.2109375" style="3"/>
  </cols>
  <sheetData>
    <row r="1" spans="1:36" ht="27" customHeight="1" thickBot="1" x14ac:dyDescent="0.45">
      <c r="A1" s="298" t="s">
        <v>168</v>
      </c>
      <c r="B1" s="298"/>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row>
    <row r="2" spans="1:36" s="5" customFormat="1" ht="30" customHeight="1" x14ac:dyDescent="0.4">
      <c r="A2" s="49" t="s">
        <v>43</v>
      </c>
      <c r="B2" s="50" t="s">
        <v>124</v>
      </c>
      <c r="C2" s="50" t="s">
        <v>84</v>
      </c>
      <c r="D2" s="50" t="s">
        <v>105</v>
      </c>
      <c r="E2" s="50"/>
      <c r="F2" s="299" t="s">
        <v>64</v>
      </c>
      <c r="G2" s="300"/>
      <c r="H2" s="300"/>
      <c r="I2" s="300"/>
      <c r="J2" s="300"/>
      <c r="K2" s="304"/>
      <c r="L2" s="299" t="s">
        <v>53</v>
      </c>
      <c r="M2" s="300"/>
      <c r="N2" s="300"/>
      <c r="O2" s="300"/>
      <c r="P2" s="300"/>
      <c r="Q2" s="304"/>
      <c r="R2" s="299" t="s">
        <v>52</v>
      </c>
      <c r="S2" s="300"/>
      <c r="T2" s="300"/>
      <c r="U2" s="300"/>
      <c r="V2" s="300"/>
      <c r="W2" s="304"/>
      <c r="X2" s="299" t="s">
        <v>54</v>
      </c>
      <c r="Y2" s="300"/>
      <c r="Z2" s="300"/>
      <c r="AA2" s="300"/>
      <c r="AB2" s="300"/>
      <c r="AC2" s="304"/>
      <c r="AD2" s="299" t="s">
        <v>55</v>
      </c>
      <c r="AE2" s="300"/>
      <c r="AF2" s="300"/>
      <c r="AG2" s="300"/>
      <c r="AH2" s="300"/>
      <c r="AI2" s="300"/>
    </row>
    <row r="3" spans="1:36" s="5" customFormat="1" ht="39" hidden="1" customHeight="1" x14ac:dyDescent="0.4">
      <c r="A3" s="47" t="s">
        <v>43</v>
      </c>
      <c r="B3" s="48" t="s">
        <v>66</v>
      </c>
      <c r="C3" s="48" t="s">
        <v>65</v>
      </c>
      <c r="D3" s="48"/>
      <c r="E3" s="48"/>
      <c r="F3" s="51" t="s">
        <v>64</v>
      </c>
      <c r="G3" s="114" t="s">
        <v>86</v>
      </c>
      <c r="H3" s="46" t="s">
        <v>64</v>
      </c>
      <c r="I3" s="114" t="s">
        <v>86</v>
      </c>
      <c r="J3" s="46" t="s">
        <v>64</v>
      </c>
      <c r="K3" s="120" t="s">
        <v>86</v>
      </c>
      <c r="L3" s="46" t="s">
        <v>53</v>
      </c>
      <c r="M3" s="48"/>
      <c r="N3" s="46" t="s">
        <v>53</v>
      </c>
      <c r="O3" s="48"/>
      <c r="P3" s="46" t="s">
        <v>53</v>
      </c>
      <c r="Q3" s="120"/>
      <c r="R3" s="51" t="s">
        <v>52</v>
      </c>
      <c r="S3" s="48"/>
      <c r="T3" s="46" t="s">
        <v>52</v>
      </c>
      <c r="U3" s="48"/>
      <c r="V3" s="46" t="s">
        <v>52</v>
      </c>
      <c r="W3" s="120"/>
      <c r="X3" s="51" t="s">
        <v>55</v>
      </c>
      <c r="Y3" s="48"/>
      <c r="Z3" s="46" t="s">
        <v>55</v>
      </c>
      <c r="AA3" s="48"/>
      <c r="AB3" s="46" t="s">
        <v>55</v>
      </c>
      <c r="AC3" s="48"/>
      <c r="AD3" s="163" t="s">
        <v>55</v>
      </c>
      <c r="AE3" s="114"/>
      <c r="AF3" s="162" t="s">
        <v>55</v>
      </c>
      <c r="AG3" s="114"/>
      <c r="AH3" s="162" t="s">
        <v>55</v>
      </c>
      <c r="AI3" s="48"/>
    </row>
    <row r="4" spans="1:36" s="5" customFormat="1" ht="20.2" customHeight="1" x14ac:dyDescent="0.4">
      <c r="A4" s="47"/>
      <c r="B4" s="48"/>
      <c r="C4" s="48"/>
      <c r="D4" s="48"/>
      <c r="E4" s="48"/>
      <c r="F4" s="314" t="s">
        <v>95</v>
      </c>
      <c r="G4" s="313"/>
      <c r="H4" s="313" t="s">
        <v>91</v>
      </c>
      <c r="I4" s="313"/>
      <c r="J4" s="313" t="s">
        <v>92</v>
      </c>
      <c r="K4" s="315"/>
      <c r="L4" s="314" t="s">
        <v>90</v>
      </c>
      <c r="M4" s="313"/>
      <c r="N4" s="313" t="s">
        <v>91</v>
      </c>
      <c r="O4" s="313"/>
      <c r="P4" s="313" t="s">
        <v>92</v>
      </c>
      <c r="Q4" s="315"/>
      <c r="R4" s="314" t="s">
        <v>90</v>
      </c>
      <c r="S4" s="313"/>
      <c r="T4" s="313" t="s">
        <v>91</v>
      </c>
      <c r="U4" s="313"/>
      <c r="V4" s="313" t="s">
        <v>92</v>
      </c>
      <c r="W4" s="315"/>
      <c r="X4" s="314" t="s">
        <v>90</v>
      </c>
      <c r="Y4" s="313"/>
      <c r="Z4" s="313" t="s">
        <v>91</v>
      </c>
      <c r="AA4" s="313"/>
      <c r="AB4" s="313" t="s">
        <v>92</v>
      </c>
      <c r="AC4" s="313"/>
      <c r="AD4" s="314" t="s">
        <v>90</v>
      </c>
      <c r="AE4" s="313"/>
      <c r="AF4" s="313" t="s">
        <v>91</v>
      </c>
      <c r="AG4" s="313"/>
      <c r="AH4" s="313" t="s">
        <v>92</v>
      </c>
      <c r="AI4" s="313"/>
    </row>
    <row r="5" spans="1:36" s="5" customFormat="1" ht="13.15" x14ac:dyDescent="0.4">
      <c r="A5" s="278" t="str">
        <f>VLOOKUP('Corn Silage yield By loc'!$D8,'Corn Traits and Entries'!$A$3:$I$8,2,FALSE)</f>
        <v>DKC 64-44 RIB</v>
      </c>
      <c r="B5" s="278" t="str">
        <f>VLOOKUP('Corn Silage yield By loc'!$D8,'Corn Traits and Entries'!$A$3:$I$8,5,FALSE)</f>
        <v>RR,LL</v>
      </c>
      <c r="C5" s="279" t="str">
        <f>VLOOKUP('Corn Silage yield By loc'!$D8,'Corn Traits and Entries'!$A$3:$I$8,6,FALSE)</f>
        <v>SSX</v>
      </c>
      <c r="D5" s="280" t="s">
        <v>135</v>
      </c>
      <c r="E5" s="280">
        <v>1</v>
      </c>
      <c r="F5" s="281">
        <v>6.4024000000000001</v>
      </c>
      <c r="G5" s="282" t="s">
        <v>159</v>
      </c>
      <c r="H5" s="283"/>
      <c r="I5" s="282"/>
      <c r="J5" s="283"/>
      <c r="K5" s="282"/>
      <c r="L5" s="281">
        <v>7.2862</v>
      </c>
      <c r="M5" s="282" t="s">
        <v>159</v>
      </c>
      <c r="N5" s="283"/>
      <c r="O5" s="282"/>
      <c r="P5" s="283"/>
      <c r="Q5" s="282"/>
      <c r="R5" s="281">
        <v>8.8955000000000002</v>
      </c>
      <c r="S5" s="282" t="s">
        <v>159</v>
      </c>
      <c r="T5" s="283"/>
      <c r="U5" s="282"/>
      <c r="V5" s="283"/>
      <c r="W5" s="282"/>
      <c r="X5" s="281">
        <v>2.2528999999999999</v>
      </c>
      <c r="Y5" s="282" t="s">
        <v>159</v>
      </c>
      <c r="Z5" s="283"/>
      <c r="AA5" s="282"/>
      <c r="AB5" s="283"/>
      <c r="AC5" s="282"/>
      <c r="AD5" s="281">
        <v>7.1749999999999998</v>
      </c>
      <c r="AE5" s="290" t="s">
        <v>159</v>
      </c>
      <c r="AF5" s="283"/>
      <c r="AG5" s="290"/>
      <c r="AH5" s="283"/>
      <c r="AI5" s="283"/>
    </row>
    <row r="6" spans="1:36" s="5" customFormat="1" ht="13.15" x14ac:dyDescent="0.4">
      <c r="A6" s="201" t="str">
        <f>VLOOKUP('Corn Silage yield By loc'!$D7,'Corn Traits and Entries'!$A$3:$I$8,2,FALSE)</f>
        <v>NK1748-3110</v>
      </c>
      <c r="B6" s="201" t="str">
        <f>VLOOKUP('Corn Silage yield By loc'!$D7,'Corn Traits and Entries'!$A$3:$I$8,5,FALSE)</f>
        <v>RR,LL</v>
      </c>
      <c r="C6" s="210">
        <f>VLOOKUP('Corn Silage yield By loc'!$D7,'Corn Traits and Entries'!$A$3:$I$8,6,FALSE)</f>
        <v>3110</v>
      </c>
      <c r="D6" s="202" t="s">
        <v>125</v>
      </c>
      <c r="E6" s="202">
        <v>2</v>
      </c>
      <c r="F6" s="203">
        <v>5.8244999999999996</v>
      </c>
      <c r="G6" s="204" t="s">
        <v>159</v>
      </c>
      <c r="H6" s="205">
        <v>6.7565999999999997</v>
      </c>
      <c r="I6" s="204" t="s">
        <v>159</v>
      </c>
      <c r="J6" s="205"/>
      <c r="K6" s="204"/>
      <c r="L6" s="203">
        <v>7.4248000000000003</v>
      </c>
      <c r="M6" s="204" t="s">
        <v>159</v>
      </c>
      <c r="N6" s="205">
        <v>9.1242999999999999</v>
      </c>
      <c r="O6" s="204" t="s">
        <v>159</v>
      </c>
      <c r="P6" s="205"/>
      <c r="Q6" s="204"/>
      <c r="R6" s="203">
        <v>6.9903000000000004</v>
      </c>
      <c r="S6" s="204" t="s">
        <v>159</v>
      </c>
      <c r="T6" s="205">
        <v>8.0876999999999999</v>
      </c>
      <c r="U6" s="204" t="s">
        <v>159</v>
      </c>
      <c r="V6" s="205"/>
      <c r="W6" s="204"/>
      <c r="X6" s="203">
        <v>1.9262999999999999</v>
      </c>
      <c r="Y6" s="204" t="s">
        <v>158</v>
      </c>
      <c r="Z6" s="205">
        <v>3.391</v>
      </c>
      <c r="AA6" s="204" t="s">
        <v>159</v>
      </c>
      <c r="AB6" s="205"/>
      <c r="AC6" s="204"/>
      <c r="AD6" s="203">
        <v>6.9566999999999997</v>
      </c>
      <c r="AE6" s="208" t="s">
        <v>159</v>
      </c>
      <c r="AF6" s="205">
        <v>6.4473000000000003</v>
      </c>
      <c r="AG6" s="208" t="s">
        <v>159</v>
      </c>
      <c r="AH6" s="205"/>
      <c r="AI6" s="205"/>
    </row>
    <row r="7" spans="1:36" s="5" customFormat="1" ht="13.15" x14ac:dyDescent="0.4">
      <c r="A7" s="37" t="str">
        <f>VLOOKUP('Corn Silage yield By loc'!$D9,'Corn Traits and Entries'!$A$3:$I$8,2,FALSE)</f>
        <v>DKC 70-64 RIB</v>
      </c>
      <c r="B7" s="37" t="str">
        <f>VLOOKUP('Corn Silage yield By loc'!$D9,'Corn Traits and Entries'!$A$3:$I$8,5,FALSE)</f>
        <v>RR,LL</v>
      </c>
      <c r="C7" s="129" t="str">
        <f>VLOOKUP('Corn Silage yield By loc'!$D9,'Corn Traits and Entries'!$A$3:$I$8,6,FALSE)</f>
        <v>SSX</v>
      </c>
      <c r="D7" s="172" t="s">
        <v>138</v>
      </c>
      <c r="E7" s="172">
        <v>3</v>
      </c>
      <c r="F7" s="53">
        <v>5.7047999999999996</v>
      </c>
      <c r="G7" s="38" t="s">
        <v>159</v>
      </c>
      <c r="H7" s="40"/>
      <c r="I7" s="38"/>
      <c r="J7" s="40"/>
      <c r="K7" s="38"/>
      <c r="L7" s="53">
        <v>7.6298000000000004</v>
      </c>
      <c r="M7" s="38" t="s">
        <v>159</v>
      </c>
      <c r="N7" s="40"/>
      <c r="O7" s="38"/>
      <c r="P7" s="40"/>
      <c r="Q7" s="38"/>
      <c r="R7" s="53">
        <v>7.1734</v>
      </c>
      <c r="S7" s="38" t="s">
        <v>159</v>
      </c>
      <c r="T7" s="40"/>
      <c r="U7" s="38"/>
      <c r="V7" s="40"/>
      <c r="W7" s="38"/>
      <c r="X7" s="53">
        <v>1.3110999999999999</v>
      </c>
      <c r="Y7" s="38" t="s">
        <v>163</v>
      </c>
      <c r="Z7" s="40"/>
      <c r="AA7" s="38"/>
      <c r="AB7" s="40"/>
      <c r="AC7" s="38"/>
      <c r="AD7" s="53">
        <v>6.7050000000000001</v>
      </c>
      <c r="AE7" s="128" t="s">
        <v>159</v>
      </c>
      <c r="AF7" s="40"/>
      <c r="AG7" s="128"/>
      <c r="AH7" s="40"/>
      <c r="AI7" s="40"/>
    </row>
    <row r="8" spans="1:36" s="5" customFormat="1" ht="13.15" x14ac:dyDescent="0.4">
      <c r="A8" s="102" t="str">
        <f>VLOOKUP('Corn Silage yield By loc'!$D6,'Corn Traits and Entries'!$A$3:$I$8,2,FALSE)</f>
        <v>DKC 67-66 RIB</v>
      </c>
      <c r="B8" s="102" t="str">
        <f>VLOOKUP('Corn Silage yield By loc'!$D6,'Corn Traits and Entries'!$A$3:$I$8,5,FALSE)</f>
        <v>RR,LL</v>
      </c>
      <c r="C8" s="132" t="str">
        <f>VLOOKUP('Corn Silage yield By loc'!$D6,'Corn Traits and Entries'!$A$3:$I$8,6,FALSE)</f>
        <v>SSX</v>
      </c>
      <c r="D8" s="173" t="s">
        <v>131</v>
      </c>
      <c r="E8" s="173">
        <v>4</v>
      </c>
      <c r="F8" s="54">
        <v>5.6620999999999997</v>
      </c>
      <c r="G8" s="39" t="s">
        <v>159</v>
      </c>
      <c r="H8" s="41"/>
      <c r="I8" s="39"/>
      <c r="J8" s="41"/>
      <c r="K8" s="39"/>
      <c r="L8" s="54">
        <v>6.8513000000000002</v>
      </c>
      <c r="M8" s="39" t="s">
        <v>159</v>
      </c>
      <c r="N8" s="41"/>
      <c r="O8" s="39"/>
      <c r="P8" s="41"/>
      <c r="Q8" s="39"/>
      <c r="R8" s="54">
        <v>6.9656000000000002</v>
      </c>
      <c r="S8" s="39" t="s">
        <v>159</v>
      </c>
      <c r="T8" s="41"/>
      <c r="U8" s="39"/>
      <c r="V8" s="41"/>
      <c r="W8" s="39"/>
      <c r="X8" s="54">
        <v>1.6026</v>
      </c>
      <c r="Y8" s="39" t="s">
        <v>161</v>
      </c>
      <c r="Z8" s="41"/>
      <c r="AA8" s="39"/>
      <c r="AB8" s="41"/>
      <c r="AC8" s="39"/>
      <c r="AD8" s="54">
        <v>7.2290000000000001</v>
      </c>
      <c r="AE8" s="131" t="s">
        <v>159</v>
      </c>
      <c r="AF8" s="41"/>
      <c r="AG8" s="131"/>
      <c r="AH8" s="41"/>
      <c r="AI8" s="41"/>
    </row>
    <row r="9" spans="1:36" s="5" customFormat="1" ht="13.15" x14ac:dyDescent="0.4">
      <c r="A9" s="37" t="str">
        <f>VLOOKUP('Corn Silage yield By loc'!$D5,'Corn Traits and Entries'!$A$3:$I$8,2,FALSE)</f>
        <v>NK1701-3220-EZ1</v>
      </c>
      <c r="B9" s="37" t="str">
        <f>VLOOKUP('Corn Silage yield By loc'!$D5,'Corn Traits and Entries'!$A$3:$I$8,5,FALSE)</f>
        <v>RR,LL</v>
      </c>
      <c r="C9" s="129">
        <f>VLOOKUP('Corn Silage yield By loc'!$D5,'Corn Traits and Entries'!$A$3:$I$8,6,FALSE)</f>
        <v>3220</v>
      </c>
      <c r="D9" s="172" t="s">
        <v>104</v>
      </c>
      <c r="E9" s="172">
        <v>5</v>
      </c>
      <c r="F9" s="53">
        <v>5.6372999999999998</v>
      </c>
      <c r="G9" s="38" t="s">
        <v>159</v>
      </c>
      <c r="H9" s="40">
        <v>6.6569000000000003</v>
      </c>
      <c r="I9" s="38" t="s">
        <v>159</v>
      </c>
      <c r="J9" s="40">
        <v>7.7</v>
      </c>
      <c r="K9" s="38"/>
      <c r="L9" s="53">
        <v>6.8224</v>
      </c>
      <c r="M9" s="38" t="s">
        <v>159</v>
      </c>
      <c r="N9" s="40">
        <v>8.8612000000000002</v>
      </c>
      <c r="O9" s="38" t="s">
        <v>159</v>
      </c>
      <c r="P9" s="40">
        <v>8.5</v>
      </c>
      <c r="Q9" s="38"/>
      <c r="R9" s="53">
        <v>7.0075000000000003</v>
      </c>
      <c r="S9" s="38" t="s">
        <v>159</v>
      </c>
      <c r="T9" s="40">
        <v>8.4052000000000007</v>
      </c>
      <c r="U9" s="38" t="s">
        <v>159</v>
      </c>
      <c r="V9" s="40">
        <v>7.7</v>
      </c>
      <c r="W9" s="38"/>
      <c r="X9" s="53">
        <v>1.3154999999999999</v>
      </c>
      <c r="Y9" s="38" t="s">
        <v>163</v>
      </c>
      <c r="Z9" s="40">
        <v>2.7717999999999998</v>
      </c>
      <c r="AA9" s="38" t="s">
        <v>160</v>
      </c>
      <c r="AB9" s="40">
        <v>4.2</v>
      </c>
      <c r="AC9" s="38"/>
      <c r="AD9" s="53">
        <v>7.4036999999999997</v>
      </c>
      <c r="AE9" s="128" t="s">
        <v>159</v>
      </c>
      <c r="AF9" s="40">
        <v>6.5895000000000001</v>
      </c>
      <c r="AG9" s="128" t="s">
        <v>159</v>
      </c>
      <c r="AH9" s="40">
        <v>6.4</v>
      </c>
      <c r="AI9" s="40"/>
    </row>
    <row r="10" spans="1:36" s="8" customFormat="1" ht="13.15" thickBot="1" x14ac:dyDescent="0.4">
      <c r="A10" s="175" t="str">
        <f>VLOOKUP('Corn Silage yield By loc'!$D10,'Corn Traits and Entries'!$A$3:$I$8,2,FALSE)</f>
        <v>NK1838 3110</v>
      </c>
      <c r="B10" s="175" t="str">
        <f>VLOOKUP('Corn Silage yield By loc'!$D10,'Corn Traits and Entries'!$A$3:$I$8,5,FALSE)</f>
        <v>RR,LL</v>
      </c>
      <c r="C10" s="183">
        <f>VLOOKUP('Corn Silage yield By loc'!$D10,'Corn Traits and Entries'!$A$3:$I$8,6,FALSE)</f>
        <v>3110</v>
      </c>
      <c r="D10" s="174" t="s">
        <v>140</v>
      </c>
      <c r="E10" s="174">
        <v>6</v>
      </c>
      <c r="F10" s="176">
        <v>5.3670999999999998</v>
      </c>
      <c r="G10" s="177" t="s">
        <v>159</v>
      </c>
      <c r="H10" s="178"/>
      <c r="I10" s="177"/>
      <c r="J10" s="178"/>
      <c r="K10" s="177"/>
      <c r="L10" s="176">
        <v>7.1144999999999996</v>
      </c>
      <c r="M10" s="177" t="s">
        <v>159</v>
      </c>
      <c r="N10" s="178"/>
      <c r="O10" s="177"/>
      <c r="P10" s="178"/>
      <c r="Q10" s="177"/>
      <c r="R10" s="176">
        <v>5.7385999999999999</v>
      </c>
      <c r="S10" s="177" t="s">
        <v>159</v>
      </c>
      <c r="T10" s="178"/>
      <c r="U10" s="177"/>
      <c r="V10" s="178"/>
      <c r="W10" s="177"/>
      <c r="X10" s="176">
        <v>1.9470000000000001</v>
      </c>
      <c r="Y10" s="177" t="s">
        <v>158</v>
      </c>
      <c r="Z10" s="178"/>
      <c r="AA10" s="177"/>
      <c r="AB10" s="178"/>
      <c r="AC10" s="177"/>
      <c r="AD10" s="176">
        <v>6.6680999999999999</v>
      </c>
      <c r="AE10" s="181" t="s">
        <v>159</v>
      </c>
      <c r="AF10" s="178"/>
      <c r="AG10" s="181"/>
      <c r="AH10" s="178"/>
      <c r="AI10" s="178"/>
      <c r="AJ10" s="15"/>
    </row>
    <row r="11" spans="1:36" s="8" customFormat="1" ht="13.15" x14ac:dyDescent="0.4">
      <c r="A11" s="68" t="s">
        <v>26</v>
      </c>
      <c r="B11" s="68"/>
      <c r="C11" s="68"/>
      <c r="D11" s="68"/>
      <c r="E11" s="68"/>
      <c r="F11" s="76">
        <v>5.7664</v>
      </c>
      <c r="G11" s="115"/>
      <c r="H11" s="78">
        <v>6.7068000000000003</v>
      </c>
      <c r="I11" s="115"/>
      <c r="J11" s="78"/>
      <c r="K11" s="121"/>
      <c r="L11" s="76">
        <v>7.1882000000000001</v>
      </c>
      <c r="M11" s="115"/>
      <c r="N11" s="78">
        <v>8.9928000000000008</v>
      </c>
      <c r="O11" s="115"/>
      <c r="P11" s="78"/>
      <c r="Q11" s="121"/>
      <c r="R11" s="76">
        <v>7.1284999999999998</v>
      </c>
      <c r="S11" s="115"/>
      <c r="T11" s="78">
        <v>8.2463999999999995</v>
      </c>
      <c r="U11" s="115"/>
      <c r="V11" s="78"/>
      <c r="W11" s="121"/>
      <c r="X11" s="76">
        <v>1.7259</v>
      </c>
      <c r="Y11" s="115"/>
      <c r="Z11" s="78">
        <v>3.0813999999999999</v>
      </c>
      <c r="AA11" s="115"/>
      <c r="AB11" s="78"/>
      <c r="AC11" s="135"/>
      <c r="AD11" s="76">
        <v>7.0228999999999999</v>
      </c>
      <c r="AE11" s="115"/>
      <c r="AF11" s="78">
        <v>6.5183999999999997</v>
      </c>
      <c r="AG11" s="115"/>
      <c r="AH11" s="78"/>
      <c r="AI11" s="135"/>
    </row>
    <row r="12" spans="1:36" s="8" customFormat="1" ht="13.15" x14ac:dyDescent="0.4">
      <c r="A12" s="68" t="s">
        <v>62</v>
      </c>
      <c r="B12" s="68"/>
      <c r="C12" s="68"/>
      <c r="D12" s="68"/>
      <c r="E12" s="68"/>
      <c r="F12" s="76">
        <v>1.3663000000000001</v>
      </c>
      <c r="G12" s="115"/>
      <c r="H12" s="78">
        <v>1.5439000000000001</v>
      </c>
      <c r="I12" s="115"/>
      <c r="J12" s="78"/>
      <c r="K12" s="121"/>
      <c r="L12" s="76">
        <v>0.24340000000000001</v>
      </c>
      <c r="M12" s="115"/>
      <c r="N12" s="78">
        <v>1.8727</v>
      </c>
      <c r="O12" s="115"/>
      <c r="P12" s="78"/>
      <c r="Q12" s="121"/>
      <c r="R12" s="76">
        <v>0.78700000000000003</v>
      </c>
      <c r="S12" s="115"/>
      <c r="T12" s="78">
        <v>1.3119000000000001</v>
      </c>
      <c r="U12" s="115"/>
      <c r="V12" s="78"/>
      <c r="W12" s="121"/>
      <c r="X12" s="76">
        <v>0.20300000000000001</v>
      </c>
      <c r="Y12" s="115"/>
      <c r="Z12" s="78">
        <v>1.4634</v>
      </c>
      <c r="AA12" s="115"/>
      <c r="AB12" s="78"/>
      <c r="AC12" s="135"/>
      <c r="AD12" s="76">
        <v>0.69189999999999996</v>
      </c>
      <c r="AE12" s="115"/>
      <c r="AF12" s="78">
        <v>0.6855</v>
      </c>
      <c r="AG12" s="115"/>
      <c r="AH12" s="78"/>
      <c r="AI12" s="135"/>
    </row>
    <row r="13" spans="1:36" ht="14.65" x14ac:dyDescent="0.5">
      <c r="A13" s="74" t="s">
        <v>39</v>
      </c>
      <c r="B13" s="74"/>
      <c r="C13" s="74"/>
      <c r="D13" s="74"/>
      <c r="E13" s="74"/>
      <c r="F13" s="123" t="s">
        <v>156</v>
      </c>
      <c r="G13" s="116"/>
      <c r="H13" s="75" t="s">
        <v>156</v>
      </c>
      <c r="I13" s="116"/>
      <c r="J13" s="75"/>
      <c r="K13" s="122"/>
      <c r="L13" s="123" t="s">
        <v>156</v>
      </c>
      <c r="M13" s="116"/>
      <c r="N13" s="75" t="s">
        <v>156</v>
      </c>
      <c r="O13" s="116"/>
      <c r="P13" s="75"/>
      <c r="Q13" s="122"/>
      <c r="R13" s="123" t="s">
        <v>156</v>
      </c>
      <c r="S13" s="116"/>
      <c r="T13" s="75" t="s">
        <v>156</v>
      </c>
      <c r="U13" s="116"/>
      <c r="V13" s="75"/>
      <c r="W13" s="122"/>
      <c r="X13" s="123">
        <v>0.54</v>
      </c>
      <c r="Y13" s="116"/>
      <c r="Z13" s="75">
        <v>0.47</v>
      </c>
      <c r="AA13" s="116"/>
      <c r="AB13" s="75"/>
      <c r="AC13" s="136"/>
      <c r="AD13" s="123" t="s">
        <v>156</v>
      </c>
      <c r="AE13" s="116"/>
      <c r="AF13" s="75" t="s">
        <v>156</v>
      </c>
      <c r="AG13" s="116"/>
      <c r="AH13" s="75"/>
      <c r="AI13" s="136"/>
    </row>
    <row r="14" spans="1:36" ht="13.15" x14ac:dyDescent="0.4">
      <c r="A14" s="242" t="s">
        <v>63</v>
      </c>
      <c r="B14" s="242"/>
      <c r="C14" s="242"/>
      <c r="D14" s="242"/>
      <c r="E14" s="242"/>
      <c r="F14" s="243">
        <v>14.959197731</v>
      </c>
      <c r="G14" s="244"/>
      <c r="H14" s="245">
        <v>13.442979327</v>
      </c>
      <c r="I14" s="244"/>
      <c r="J14" s="245"/>
      <c r="K14" s="246"/>
      <c r="L14" s="243">
        <v>4.6321490447000002</v>
      </c>
      <c r="M14" s="244"/>
      <c r="N14" s="245">
        <v>3.8327527324999999</v>
      </c>
      <c r="O14" s="244"/>
      <c r="P14" s="245"/>
      <c r="Q14" s="246"/>
      <c r="R14" s="243">
        <v>19.122926727999999</v>
      </c>
      <c r="S14" s="244"/>
      <c r="T14" s="245">
        <v>17.067042442000002</v>
      </c>
      <c r="U14" s="244"/>
      <c r="V14" s="245"/>
      <c r="W14" s="246"/>
      <c r="X14" s="243">
        <v>17.310362658999999</v>
      </c>
      <c r="Y14" s="244"/>
      <c r="Z14" s="245">
        <v>10.259261215</v>
      </c>
      <c r="AA14" s="244"/>
      <c r="AB14" s="245"/>
      <c r="AC14" s="247"/>
      <c r="AD14" s="243">
        <v>8.8199521122999993</v>
      </c>
      <c r="AE14" s="244"/>
      <c r="AF14" s="245">
        <v>9.4950885579000008</v>
      </c>
      <c r="AG14" s="244"/>
      <c r="AH14" s="245"/>
      <c r="AI14" s="247"/>
      <c r="AJ14" s="3" t="s">
        <v>60</v>
      </c>
    </row>
    <row r="15" spans="1:36" x14ac:dyDescent="0.35">
      <c r="A15" s="240"/>
      <c r="B15" s="240"/>
      <c r="C15" s="240"/>
      <c r="D15" s="240"/>
      <c r="E15" s="240"/>
      <c r="F15" s="240"/>
      <c r="G15" s="241"/>
      <c r="H15" s="240"/>
      <c r="I15" s="241"/>
      <c r="J15" s="240"/>
      <c r="K15" s="240"/>
      <c r="X15" s="240"/>
      <c r="Y15" s="240"/>
      <c r="Z15" s="240"/>
      <c r="AA15" s="240"/>
      <c r="AB15" s="240"/>
      <c r="AC15" s="26"/>
    </row>
    <row r="16" spans="1:36" x14ac:dyDescent="0.35">
      <c r="A16" s="316"/>
      <c r="B16" s="316"/>
      <c r="C16" s="316"/>
      <c r="D16" s="316"/>
      <c r="E16" s="316"/>
      <c r="F16" s="316"/>
      <c r="G16" s="316"/>
      <c r="H16" s="316"/>
      <c r="I16" s="316"/>
      <c r="J16" s="316"/>
      <c r="K16" s="316"/>
      <c r="L16" s="316"/>
      <c r="M16" s="316"/>
      <c r="N16" s="316"/>
      <c r="O16" s="316"/>
      <c r="P16" s="316"/>
      <c r="Q16" s="316"/>
      <c r="R16" s="316"/>
      <c r="S16" s="316"/>
      <c r="T16" s="316"/>
      <c r="U16" s="316"/>
      <c r="V16" s="316"/>
      <c r="W16" s="316"/>
      <c r="X16" s="316"/>
      <c r="Y16" s="316"/>
      <c r="Z16" s="316"/>
      <c r="AA16" s="316"/>
      <c r="AB16" s="316"/>
      <c r="AC16" s="26"/>
    </row>
    <row r="17" spans="1:29" x14ac:dyDescent="0.35">
      <c r="A17" s="24"/>
      <c r="B17" s="24"/>
      <c r="C17" s="24"/>
      <c r="D17" s="24"/>
      <c r="E17" s="24"/>
      <c r="F17" s="24"/>
      <c r="G17" s="117"/>
      <c r="H17" s="24"/>
      <c r="I17" s="117"/>
      <c r="J17" s="24"/>
      <c r="K17" s="24"/>
      <c r="X17" s="25"/>
      <c r="Y17" s="24"/>
      <c r="Z17" s="25"/>
      <c r="AA17" s="24"/>
      <c r="AB17" s="25"/>
      <c r="AC17" s="24"/>
    </row>
    <row r="18" spans="1:29" x14ac:dyDescent="0.35">
      <c r="A18" s="24"/>
      <c r="B18" s="26"/>
      <c r="C18" s="26"/>
      <c r="D18" s="26"/>
      <c r="E18" s="26"/>
      <c r="F18" s="26"/>
      <c r="G18" s="118"/>
      <c r="H18" s="26"/>
      <c r="I18" s="118"/>
      <c r="J18" s="26"/>
      <c r="K18" s="26"/>
      <c r="X18" s="24"/>
      <c r="Y18" s="24"/>
      <c r="Z18" s="24"/>
      <c r="AA18" s="24"/>
      <c r="AB18" s="24"/>
      <c r="AC18" s="24"/>
    </row>
    <row r="19" spans="1:29" x14ac:dyDescent="0.35">
      <c r="B19" s="8"/>
      <c r="C19" s="8"/>
      <c r="D19" s="8"/>
      <c r="E19" s="8"/>
      <c r="F19" s="8"/>
      <c r="G19" s="119"/>
      <c r="H19" s="8"/>
      <c r="I19" s="119"/>
      <c r="J19" s="8"/>
      <c r="K19" s="8"/>
    </row>
    <row r="20" spans="1:29" x14ac:dyDescent="0.35">
      <c r="B20"/>
      <c r="C20"/>
      <c r="D20" s="8"/>
      <c r="E20" s="8"/>
      <c r="G20" s="119"/>
      <c r="H20" s="8"/>
      <c r="I20" s="119"/>
      <c r="J20" s="8"/>
      <c r="K20" s="8"/>
    </row>
    <row r="21" spans="1:29" x14ac:dyDescent="0.35">
      <c r="A21"/>
      <c r="B21"/>
      <c r="C21"/>
      <c r="D21" s="8"/>
      <c r="E21" s="8"/>
      <c r="G21" s="119"/>
      <c r="H21" s="8"/>
      <c r="I21" s="119"/>
      <c r="J21" s="8"/>
      <c r="K21" s="8"/>
    </row>
    <row r="22" spans="1:29" x14ac:dyDescent="0.35">
      <c r="A22"/>
      <c r="B22"/>
      <c r="C22"/>
      <c r="D22" s="8"/>
      <c r="E22" s="8"/>
      <c r="F22" s="8"/>
      <c r="G22" s="119"/>
      <c r="H22" s="8"/>
      <c r="I22" s="119"/>
      <c r="J22" s="8"/>
      <c r="K22" s="8"/>
    </row>
    <row r="23" spans="1:29" x14ac:dyDescent="0.35">
      <c r="A23"/>
      <c r="B23"/>
      <c r="C23"/>
      <c r="D23" s="8"/>
      <c r="E23" s="8"/>
      <c r="F23" s="8"/>
      <c r="G23" s="119"/>
      <c r="H23" s="8"/>
      <c r="I23" s="119"/>
      <c r="J23" s="8"/>
      <c r="K23" s="8"/>
    </row>
    <row r="24" spans="1:29" x14ac:dyDescent="0.35">
      <c r="A24"/>
      <c r="B24"/>
      <c r="C24"/>
      <c r="D24" s="8"/>
      <c r="E24" s="8"/>
      <c r="F24" s="8"/>
      <c r="G24" s="119"/>
      <c r="H24" s="8"/>
      <c r="I24" s="119"/>
      <c r="J24" s="8"/>
      <c r="K24" s="8"/>
    </row>
    <row r="25" spans="1:29" x14ac:dyDescent="0.35">
      <c r="A25"/>
      <c r="B25"/>
      <c r="C25"/>
      <c r="D25" s="8"/>
      <c r="E25" s="8"/>
      <c r="F25" s="8"/>
      <c r="G25" s="119"/>
      <c r="H25" s="8"/>
      <c r="I25" s="119"/>
      <c r="J25" s="8"/>
      <c r="K25" s="8"/>
      <c r="X25" s="4" t="s">
        <v>60</v>
      </c>
      <c r="Z25" s="4" t="s">
        <v>60</v>
      </c>
      <c r="AB25" s="4" t="s">
        <v>60</v>
      </c>
    </row>
    <row r="26" spans="1:29" x14ac:dyDescent="0.35">
      <c r="A26"/>
      <c r="B26"/>
      <c r="C26"/>
      <c r="D26" s="8"/>
      <c r="E26" s="8"/>
      <c r="F26" s="8"/>
      <c r="G26" s="119"/>
      <c r="H26" s="8"/>
      <c r="I26" s="119"/>
      <c r="J26" s="8"/>
      <c r="K26" s="8"/>
    </row>
    <row r="27" spans="1:29" x14ac:dyDescent="0.35">
      <c r="A27"/>
      <c r="B27"/>
      <c r="C27"/>
    </row>
    <row r="28" spans="1:29" x14ac:dyDescent="0.35">
      <c r="A28"/>
      <c r="B28"/>
      <c r="C28"/>
    </row>
    <row r="29" spans="1:29" x14ac:dyDescent="0.35">
      <c r="A29"/>
      <c r="B29"/>
      <c r="C29"/>
    </row>
    <row r="30" spans="1:29" x14ac:dyDescent="0.35">
      <c r="A30"/>
      <c r="B30"/>
      <c r="C30"/>
    </row>
    <row r="31" spans="1:29" x14ac:dyDescent="0.35">
      <c r="A31"/>
      <c r="B31"/>
      <c r="C31"/>
    </row>
    <row r="32" spans="1:29" x14ac:dyDescent="0.35">
      <c r="A32"/>
      <c r="B32"/>
      <c r="C32"/>
    </row>
    <row r="33" spans="1:3" x14ac:dyDescent="0.35">
      <c r="A33"/>
      <c r="B33"/>
      <c r="C33"/>
    </row>
    <row r="34" spans="1:3" x14ac:dyDescent="0.35">
      <c r="A34"/>
      <c r="B34"/>
      <c r="C34"/>
    </row>
    <row r="35" spans="1:3" x14ac:dyDescent="0.35">
      <c r="A35"/>
      <c r="B35"/>
      <c r="C35"/>
    </row>
    <row r="36" spans="1:3" x14ac:dyDescent="0.35">
      <c r="A36"/>
      <c r="B36"/>
      <c r="C36"/>
    </row>
    <row r="37" spans="1:3" x14ac:dyDescent="0.35">
      <c r="A37"/>
      <c r="B37"/>
      <c r="C37"/>
    </row>
  </sheetData>
  <sortState xmlns:xlrd2="http://schemas.microsoft.com/office/spreadsheetml/2017/richdata2" ref="A5:AJ10">
    <sortCondition ref="E5:E10"/>
  </sortState>
  <mergeCells count="22">
    <mergeCell ref="AD2:AI2"/>
    <mergeCell ref="AD4:AE4"/>
    <mergeCell ref="AF4:AG4"/>
    <mergeCell ref="AH4:AI4"/>
    <mergeCell ref="A1:AI1"/>
    <mergeCell ref="X4:Y4"/>
    <mergeCell ref="Z4:AA4"/>
    <mergeCell ref="A16:AB16"/>
    <mergeCell ref="F4:G4"/>
    <mergeCell ref="H4:I4"/>
    <mergeCell ref="J4:K4"/>
    <mergeCell ref="F2:K2"/>
    <mergeCell ref="L2:Q2"/>
    <mergeCell ref="R2:W2"/>
    <mergeCell ref="X2:AC2"/>
    <mergeCell ref="L4:M4"/>
    <mergeCell ref="N4:O4"/>
    <mergeCell ref="P4:Q4"/>
    <mergeCell ref="R4:S4"/>
    <mergeCell ref="T4:U4"/>
    <mergeCell ref="V4:W4"/>
    <mergeCell ref="AB4:AC4"/>
  </mergeCells>
  <phoneticPr fontId="2" type="noConversion"/>
  <pageMargins left="0.5" right="0.5" top="0.5" bottom="0.5" header="0.3" footer="0.3"/>
  <pageSetup scale="91" firstPageNumber="4" orientation="landscape" useFirstPageNumber="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9C3401-2AF6-409F-93E4-301311662EF2}">
  <sheetPr>
    <tabColor theme="9"/>
    <pageSetUpPr fitToPage="1"/>
  </sheetPr>
  <dimension ref="A1:AF29"/>
  <sheetViews>
    <sheetView workbookViewId="0">
      <pane xSplit="3" topLeftCell="F1" activePane="topRight" state="frozen"/>
      <selection activeCell="AB11" sqref="AB11"/>
      <selection pane="topRight" activeCell="V4" activeCellId="2" sqref="R1:R1048576 T1:T1048576 V1:V1048576"/>
    </sheetView>
  </sheetViews>
  <sheetFormatPr defaultColWidth="9.2109375" defaultRowHeight="12.75" x14ac:dyDescent="0.35"/>
  <cols>
    <col min="1" max="1" width="20.640625" style="3" customWidth="1"/>
    <col min="2" max="3" width="7.42578125" style="3" customWidth="1"/>
    <col min="4" max="5" width="10.35546875" style="3" hidden="1" customWidth="1"/>
    <col min="6" max="17" width="4.78515625" style="4" customWidth="1"/>
    <col min="18" max="18" width="8.140625" style="4" customWidth="1"/>
    <col min="19" max="19" width="5.78515625" style="4" customWidth="1"/>
    <col min="20" max="20" width="8.140625" style="4" customWidth="1"/>
    <col min="21" max="21" width="5.78515625" style="4" customWidth="1"/>
    <col min="22" max="22" width="8.140625" style="4" customWidth="1"/>
    <col min="23" max="23" width="5.78515625" style="4" customWidth="1"/>
    <col min="24" max="24" width="7.92578125" style="4" customWidth="1"/>
    <col min="25" max="25" width="5.78515625" style="4" customWidth="1"/>
    <col min="26" max="26" width="7.92578125" style="4" customWidth="1"/>
    <col min="27" max="27" width="5.78515625" style="4" customWidth="1"/>
    <col min="28" max="28" width="8.0703125" style="4" customWidth="1"/>
    <col min="29" max="29" width="5.78515625" style="4" customWidth="1"/>
    <col min="30" max="16384" width="9.2109375" style="3"/>
  </cols>
  <sheetData>
    <row r="1" spans="1:32" s="89" customFormat="1" ht="28.5" customHeight="1" thickBot="1" x14ac:dyDescent="0.45">
      <c r="A1" s="298" t="s">
        <v>169</v>
      </c>
      <c r="B1" s="298"/>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row>
    <row r="2" spans="1:32" s="5" customFormat="1" ht="30" customHeight="1" x14ac:dyDescent="0.4">
      <c r="A2" s="49" t="s">
        <v>43</v>
      </c>
      <c r="B2" s="50" t="s">
        <v>124</v>
      </c>
      <c r="C2" s="50" t="s">
        <v>84</v>
      </c>
      <c r="D2" s="50"/>
      <c r="E2" s="50"/>
      <c r="F2" s="299" t="s">
        <v>64</v>
      </c>
      <c r="G2" s="300"/>
      <c r="H2" s="300"/>
      <c r="I2" s="300"/>
      <c r="J2" s="300"/>
      <c r="K2" s="304"/>
      <c r="L2" s="300" t="s">
        <v>61</v>
      </c>
      <c r="M2" s="300"/>
      <c r="N2" s="300"/>
      <c r="O2" s="300"/>
      <c r="P2" s="300"/>
      <c r="Q2" s="300"/>
      <c r="R2" s="299" t="s">
        <v>89</v>
      </c>
      <c r="S2" s="300"/>
      <c r="T2" s="300"/>
      <c r="U2" s="300"/>
      <c r="V2" s="300"/>
      <c r="W2" s="304"/>
      <c r="X2" s="299" t="s">
        <v>103</v>
      </c>
      <c r="Y2" s="300"/>
      <c r="Z2" s="300"/>
      <c r="AA2" s="300"/>
      <c r="AB2" s="300"/>
      <c r="AC2" s="300"/>
    </row>
    <row r="3" spans="1:32" s="5" customFormat="1" ht="20.2" customHeight="1" x14ac:dyDescent="0.4">
      <c r="A3" s="47"/>
      <c r="B3" s="48"/>
      <c r="C3" s="48"/>
      <c r="D3" s="48"/>
      <c r="E3" s="48"/>
      <c r="F3" s="301" t="s">
        <v>95</v>
      </c>
      <c r="G3" s="302"/>
      <c r="H3" s="302" t="s">
        <v>91</v>
      </c>
      <c r="I3" s="302"/>
      <c r="J3" s="302" t="s">
        <v>92</v>
      </c>
      <c r="K3" s="303"/>
      <c r="L3" s="301" t="s">
        <v>90</v>
      </c>
      <c r="M3" s="302"/>
      <c r="N3" s="302" t="s">
        <v>91</v>
      </c>
      <c r="O3" s="302"/>
      <c r="P3" s="302" t="s">
        <v>92</v>
      </c>
      <c r="Q3" s="303"/>
      <c r="R3" s="301" t="s">
        <v>90</v>
      </c>
      <c r="S3" s="302"/>
      <c r="T3" s="302" t="s">
        <v>91</v>
      </c>
      <c r="U3" s="302"/>
      <c r="V3" s="302" t="s">
        <v>92</v>
      </c>
      <c r="W3" s="303"/>
      <c r="X3" s="301" t="s">
        <v>90</v>
      </c>
      <c r="Y3" s="302"/>
      <c r="Z3" s="302" t="s">
        <v>91</v>
      </c>
      <c r="AA3" s="302"/>
      <c r="AB3" s="302" t="s">
        <v>92</v>
      </c>
      <c r="AC3" s="302"/>
    </row>
    <row r="4" spans="1:32" s="5" customFormat="1" ht="89.25" hidden="1" customHeight="1" x14ac:dyDescent="0.4">
      <c r="A4" s="47" t="s">
        <v>43</v>
      </c>
      <c r="B4" s="47"/>
      <c r="C4" s="48" t="s">
        <v>66</v>
      </c>
      <c r="D4" s="48" t="s">
        <v>65</v>
      </c>
      <c r="E4" s="48"/>
      <c r="F4" s="48"/>
      <c r="G4" s="103" t="s">
        <v>59</v>
      </c>
      <c r="H4" s="104" t="s">
        <v>70</v>
      </c>
      <c r="I4" s="104" t="s">
        <v>59</v>
      </c>
      <c r="J4" s="104" t="s">
        <v>70</v>
      </c>
      <c r="K4" s="104" t="s">
        <v>59</v>
      </c>
      <c r="L4" s="105" t="s">
        <v>70</v>
      </c>
      <c r="M4" s="46" t="s">
        <v>61</v>
      </c>
      <c r="N4" s="46" t="s">
        <v>87</v>
      </c>
      <c r="O4" s="46" t="s">
        <v>61</v>
      </c>
      <c r="P4" s="46" t="s">
        <v>87</v>
      </c>
      <c r="Q4" s="46" t="s">
        <v>61</v>
      </c>
      <c r="R4" s="46" t="s">
        <v>87</v>
      </c>
      <c r="S4" s="51" t="s">
        <v>67</v>
      </c>
      <c r="T4" s="46" t="s">
        <v>68</v>
      </c>
      <c r="U4" s="46" t="s">
        <v>67</v>
      </c>
      <c r="V4" s="46" t="s">
        <v>68</v>
      </c>
      <c r="W4" s="46" t="s">
        <v>67</v>
      </c>
      <c r="X4" s="52" t="s">
        <v>68</v>
      </c>
      <c r="Y4" s="51" t="s">
        <v>51</v>
      </c>
      <c r="Z4" s="46" t="s">
        <v>71</v>
      </c>
      <c r="AA4" s="46" t="s">
        <v>51</v>
      </c>
      <c r="AB4" s="46" t="s">
        <v>71</v>
      </c>
      <c r="AC4" s="46" t="s">
        <v>51</v>
      </c>
      <c r="AD4" s="52" t="s">
        <v>71</v>
      </c>
    </row>
    <row r="5" spans="1:32" x14ac:dyDescent="0.35">
      <c r="A5" s="278" t="str">
        <f>VLOOKUP('Crn Silage Traits Acr-a (ET)'!$D8,'Corn Traits and Entries'!$A$3:$I$8,2,FALSE)</f>
        <v>DKC 64-44 RIB</v>
      </c>
      <c r="B5" s="278" t="str">
        <f>VLOOKUP('Crn Silage Traits Acr-a (ET)'!$D8,'Corn Traits and Entries'!$A$3:$I$8,5,FALSE)</f>
        <v>RR,LL</v>
      </c>
      <c r="C5" s="279" t="str">
        <f>VLOOKUP('Crn Silage Traits Acr-a (ET)'!$D8,'Corn Traits and Entries'!$A$3:$I$8,6,FALSE)</f>
        <v>SSX</v>
      </c>
      <c r="D5" s="280" t="s">
        <v>135</v>
      </c>
      <c r="E5" s="280">
        <v>1</v>
      </c>
      <c r="F5" s="281">
        <v>7.2862</v>
      </c>
      <c r="G5" s="282" t="s">
        <v>159</v>
      </c>
      <c r="H5" s="283"/>
      <c r="I5" s="282"/>
      <c r="J5" s="283"/>
      <c r="K5" s="282"/>
      <c r="L5" s="288">
        <v>20.817599999999999</v>
      </c>
      <c r="M5" s="282" t="s">
        <v>159</v>
      </c>
      <c r="N5" s="289"/>
      <c r="O5" s="290"/>
      <c r="P5" s="289"/>
      <c r="Q5" s="290"/>
      <c r="R5" s="291">
        <v>3358.16</v>
      </c>
      <c r="S5" s="282" t="s">
        <v>159</v>
      </c>
      <c r="T5" s="292"/>
      <c r="U5" s="279"/>
      <c r="V5" s="292"/>
      <c r="W5" s="279"/>
      <c r="X5" s="293">
        <v>24486</v>
      </c>
      <c r="Y5" s="282" t="s">
        <v>159</v>
      </c>
      <c r="Z5" s="292"/>
      <c r="AA5" s="282"/>
      <c r="AB5" s="292"/>
      <c r="AC5" s="282"/>
    </row>
    <row r="6" spans="1:32" x14ac:dyDescent="0.35">
      <c r="A6" s="213" t="str">
        <f>VLOOKUP('Crn Silage Traits Acr-a (ET)'!$D7,'Corn Traits and Entries'!$A$3:$I$8,2,FALSE)</f>
        <v>NK1748-3110</v>
      </c>
      <c r="B6" s="213" t="str">
        <f>VLOOKUP('Crn Silage Traits Acr-a (ET)'!$D7,'Corn Traits and Entries'!$A$3:$I$8,5,FALSE)</f>
        <v>RR,LL</v>
      </c>
      <c r="C6" s="219">
        <f>VLOOKUP('Crn Silage Traits Acr-a (ET)'!$D7,'Corn Traits and Entries'!$A$3:$I$8,6,FALSE)</f>
        <v>3110</v>
      </c>
      <c r="D6" s="214" t="s">
        <v>125</v>
      </c>
      <c r="E6" s="214">
        <v>2</v>
      </c>
      <c r="F6" s="203">
        <v>7.4248000000000003</v>
      </c>
      <c r="G6" s="215" t="s">
        <v>159</v>
      </c>
      <c r="H6" s="216">
        <v>9.1242999999999999</v>
      </c>
      <c r="I6" s="215" t="s">
        <v>159</v>
      </c>
      <c r="J6" s="216"/>
      <c r="K6" s="215"/>
      <c r="L6" s="206">
        <v>21.213799999999999</v>
      </c>
      <c r="M6" s="215" t="s">
        <v>159</v>
      </c>
      <c r="N6" s="217">
        <v>26.069500000000001</v>
      </c>
      <c r="O6" s="218" t="s">
        <v>159</v>
      </c>
      <c r="P6" s="217"/>
      <c r="Q6" s="218"/>
      <c r="R6" s="209">
        <v>3476.5</v>
      </c>
      <c r="S6" s="215" t="s">
        <v>159</v>
      </c>
      <c r="T6" s="211">
        <v>3335.13</v>
      </c>
      <c r="U6" s="219" t="s">
        <v>159</v>
      </c>
      <c r="V6" s="211"/>
      <c r="W6" s="219"/>
      <c r="X6" s="212">
        <v>25798</v>
      </c>
      <c r="Y6" s="215" t="s">
        <v>159</v>
      </c>
      <c r="Z6" s="211">
        <v>30313</v>
      </c>
      <c r="AA6" s="215" t="s">
        <v>159</v>
      </c>
      <c r="AB6" s="211"/>
      <c r="AC6" s="215"/>
    </row>
    <row r="7" spans="1:32" x14ac:dyDescent="0.35">
      <c r="A7" s="191" t="str">
        <f>VLOOKUP('Crn Silage Traits Acr-a (ET)'!$D9,'Corn Traits and Entries'!$A$3:$I$8,2,FALSE)</f>
        <v>DKC 70-64 RIB</v>
      </c>
      <c r="B7" s="191" t="str">
        <f>VLOOKUP('Crn Silage Traits Acr-a (ET)'!$D9,'Corn Traits and Entries'!$A$3:$I$8,5,FALSE)</f>
        <v>RR,LL</v>
      </c>
      <c r="C7" s="197" t="str">
        <f>VLOOKUP('Crn Silage Traits Acr-a (ET)'!$D9,'Corn Traits and Entries'!$A$3:$I$8,6,FALSE)</f>
        <v>SSX</v>
      </c>
      <c r="D7" s="192" t="s">
        <v>138</v>
      </c>
      <c r="E7" s="192">
        <v>3</v>
      </c>
      <c r="F7" s="53">
        <v>7.6298000000000004</v>
      </c>
      <c r="G7" s="193" t="s">
        <v>159</v>
      </c>
      <c r="H7" s="194"/>
      <c r="I7" s="193"/>
      <c r="J7" s="194"/>
      <c r="K7" s="193"/>
      <c r="L7" s="125">
        <v>21.799299999999999</v>
      </c>
      <c r="M7" s="193" t="s">
        <v>159</v>
      </c>
      <c r="N7" s="196"/>
      <c r="O7" s="195"/>
      <c r="P7" s="196"/>
      <c r="Q7" s="195"/>
      <c r="R7" s="137">
        <v>3628.45</v>
      </c>
      <c r="S7" s="193" t="s">
        <v>159</v>
      </c>
      <c r="T7" s="144"/>
      <c r="U7" s="197"/>
      <c r="V7" s="144"/>
      <c r="W7" s="197"/>
      <c r="X7" s="142">
        <v>27664</v>
      </c>
      <c r="Y7" s="193" t="s">
        <v>159</v>
      </c>
      <c r="Z7" s="144"/>
      <c r="AA7" s="193"/>
      <c r="AB7" s="144"/>
      <c r="AC7" s="193"/>
    </row>
    <row r="8" spans="1:32" x14ac:dyDescent="0.35">
      <c r="A8" s="165" t="str">
        <f>VLOOKUP('Crn Silage Traits Acr-a (ET)'!$D6,'Corn Traits and Entries'!$A$3:$I$8,2,FALSE)</f>
        <v>DKC 67-66 RIB</v>
      </c>
      <c r="B8" s="165" t="str">
        <f>VLOOKUP('Crn Silage Traits Acr-a (ET)'!$D6,'Corn Traits and Entries'!$A$3:$I$8,5,FALSE)</f>
        <v>RR,LL</v>
      </c>
      <c r="C8" s="169" t="str">
        <f>VLOOKUP('Crn Silage Traits Acr-a (ET)'!$D6,'Corn Traits and Entries'!$A$3:$I$8,6,FALSE)</f>
        <v>SSX</v>
      </c>
      <c r="D8" s="200" t="s">
        <v>131</v>
      </c>
      <c r="E8" s="200">
        <v>4</v>
      </c>
      <c r="F8" s="54">
        <v>6.8513000000000002</v>
      </c>
      <c r="G8" s="166" t="s">
        <v>159</v>
      </c>
      <c r="H8" s="164"/>
      <c r="I8" s="166"/>
      <c r="J8" s="164"/>
      <c r="K8" s="166"/>
      <c r="L8" s="126">
        <v>19.575099999999999</v>
      </c>
      <c r="M8" s="166" t="s">
        <v>159</v>
      </c>
      <c r="N8" s="168"/>
      <c r="O8" s="167"/>
      <c r="P8" s="168"/>
      <c r="Q8" s="167"/>
      <c r="R8" s="138">
        <v>3064.25</v>
      </c>
      <c r="S8" s="166" t="s">
        <v>159</v>
      </c>
      <c r="T8" s="145"/>
      <c r="U8" s="169"/>
      <c r="V8" s="145"/>
      <c r="W8" s="169"/>
      <c r="X8" s="143">
        <v>21026</v>
      </c>
      <c r="Y8" s="166" t="s">
        <v>159</v>
      </c>
      <c r="Z8" s="145"/>
      <c r="AA8" s="166"/>
      <c r="AB8" s="145"/>
      <c r="AC8" s="166"/>
    </row>
    <row r="9" spans="1:32" x14ac:dyDescent="0.35">
      <c r="A9" s="191" t="str">
        <f>VLOOKUP('Crn Silage Traits Acr-a (ET)'!$D5,'Corn Traits and Entries'!$A$3:$I$8,2,FALSE)</f>
        <v>NK1701-3220-EZ1</v>
      </c>
      <c r="B9" s="191" t="str">
        <f>VLOOKUP('Crn Silage Traits Acr-a (ET)'!$D5,'Corn Traits and Entries'!$A$3:$I$8,5,FALSE)</f>
        <v>RR,LL</v>
      </c>
      <c r="C9" s="197">
        <f>VLOOKUP('Crn Silage Traits Acr-a (ET)'!$D5,'Corn Traits and Entries'!$A$3:$I$8,6,FALSE)</f>
        <v>3220</v>
      </c>
      <c r="D9" s="192" t="s">
        <v>104</v>
      </c>
      <c r="E9" s="192">
        <v>5</v>
      </c>
      <c r="F9" s="53">
        <v>6.8224</v>
      </c>
      <c r="G9" s="193" t="s">
        <v>159</v>
      </c>
      <c r="H9" s="194">
        <v>8.8612000000000002</v>
      </c>
      <c r="I9" s="193" t="s">
        <v>159</v>
      </c>
      <c r="J9" s="194">
        <v>8.5</v>
      </c>
      <c r="K9" s="193"/>
      <c r="L9" s="125">
        <v>19.492599999999999</v>
      </c>
      <c r="M9" s="193" t="s">
        <v>159</v>
      </c>
      <c r="N9" s="196">
        <v>25.317799999999998</v>
      </c>
      <c r="O9" s="195" t="s">
        <v>159</v>
      </c>
      <c r="P9" s="196">
        <v>24.4</v>
      </c>
      <c r="Q9" s="195"/>
      <c r="R9" s="137">
        <v>3636.53</v>
      </c>
      <c r="S9" s="193" t="s">
        <v>159</v>
      </c>
      <c r="T9" s="144">
        <v>3425.73</v>
      </c>
      <c r="U9" s="197" t="s">
        <v>159</v>
      </c>
      <c r="V9" s="144">
        <v>3343</v>
      </c>
      <c r="W9" s="197"/>
      <c r="X9" s="142">
        <v>24803</v>
      </c>
      <c r="Y9" s="193" t="s">
        <v>159</v>
      </c>
      <c r="Z9" s="144">
        <v>29922</v>
      </c>
      <c r="AA9" s="193" t="s">
        <v>159</v>
      </c>
      <c r="AB9" s="144">
        <v>28340</v>
      </c>
      <c r="AC9" s="193"/>
    </row>
    <row r="10" spans="1:32" ht="13.15" thickBot="1" x14ac:dyDescent="0.4">
      <c r="A10" s="175" t="str">
        <f>VLOOKUP('Crn Silage Traits Acr-a (ET)'!$D10,'Corn Traits and Entries'!$A$3:$I$8,2,FALSE)</f>
        <v>NK1838 3110</v>
      </c>
      <c r="B10" s="175" t="str">
        <f>VLOOKUP('Crn Silage Traits Acr-a (ET)'!$D10,'Corn Traits and Entries'!$A$3:$I$8,5,FALSE)</f>
        <v>RR,LL</v>
      </c>
      <c r="C10" s="183">
        <f>VLOOKUP('Crn Silage Traits Acr-a (ET)'!$D10,'Corn Traits and Entries'!$A$3:$I$8,6,FALSE)</f>
        <v>3110</v>
      </c>
      <c r="D10" s="174" t="s">
        <v>140</v>
      </c>
      <c r="E10" s="174">
        <v>6</v>
      </c>
      <c r="F10" s="176">
        <v>7.1144999999999996</v>
      </c>
      <c r="G10" s="177" t="s">
        <v>159</v>
      </c>
      <c r="H10" s="178"/>
      <c r="I10" s="177"/>
      <c r="J10" s="178"/>
      <c r="K10" s="177"/>
      <c r="L10" s="179">
        <v>20.327200000000001</v>
      </c>
      <c r="M10" s="177" t="s">
        <v>159</v>
      </c>
      <c r="N10" s="180"/>
      <c r="O10" s="181"/>
      <c r="P10" s="180"/>
      <c r="Q10" s="181"/>
      <c r="R10" s="182">
        <v>3550.36</v>
      </c>
      <c r="S10" s="177" t="s">
        <v>159</v>
      </c>
      <c r="T10" s="184"/>
      <c r="U10" s="183"/>
      <c r="V10" s="184"/>
      <c r="W10" s="183"/>
      <c r="X10" s="185">
        <v>25297</v>
      </c>
      <c r="Y10" s="177" t="s">
        <v>159</v>
      </c>
      <c r="Z10" s="184"/>
      <c r="AA10" s="177"/>
      <c r="AB10" s="184"/>
      <c r="AC10" s="177"/>
    </row>
    <row r="11" spans="1:32" s="8" customFormat="1" ht="13.15" x14ac:dyDescent="0.4">
      <c r="A11" s="68" t="s">
        <v>26</v>
      </c>
      <c r="B11" s="68"/>
      <c r="C11" s="79"/>
      <c r="D11" s="79"/>
      <c r="E11" s="79"/>
      <c r="F11" s="76">
        <v>7.1882000000000001</v>
      </c>
      <c r="G11" s="71"/>
      <c r="H11" s="78">
        <v>8.9928000000000008</v>
      </c>
      <c r="I11" s="71"/>
      <c r="J11" s="78"/>
      <c r="K11" s="80"/>
      <c r="L11" s="73">
        <v>20.537600000000001</v>
      </c>
      <c r="M11" s="70"/>
      <c r="N11" s="73">
        <v>25.6937</v>
      </c>
      <c r="O11" s="70"/>
      <c r="P11" s="73"/>
      <c r="Q11" s="70"/>
      <c r="R11" s="139">
        <v>3452.37</v>
      </c>
      <c r="S11" s="81"/>
      <c r="T11" s="146">
        <v>3380.43</v>
      </c>
      <c r="U11" s="81"/>
      <c r="V11" s="146"/>
      <c r="W11" s="82"/>
      <c r="X11" s="139">
        <v>24846</v>
      </c>
      <c r="Y11" s="81"/>
      <c r="Z11" s="146">
        <v>30118</v>
      </c>
      <c r="AA11" s="81"/>
      <c r="AB11" s="146"/>
      <c r="AC11" s="81"/>
    </row>
    <row r="12" spans="1:32" s="8" customFormat="1" ht="13.15" x14ac:dyDescent="0.4">
      <c r="A12" s="68" t="s">
        <v>62</v>
      </c>
      <c r="B12" s="68"/>
      <c r="C12" s="68"/>
      <c r="D12" s="68"/>
      <c r="E12" s="68"/>
      <c r="F12" s="76">
        <v>0.24340000000000001</v>
      </c>
      <c r="G12" s="71"/>
      <c r="H12" s="78">
        <v>1.8727</v>
      </c>
      <c r="I12" s="71"/>
      <c r="J12" s="78"/>
      <c r="K12" s="80"/>
      <c r="L12" s="73">
        <v>0.69530000000000003</v>
      </c>
      <c r="M12" s="77"/>
      <c r="N12" s="73">
        <v>5.3506</v>
      </c>
      <c r="O12" s="77"/>
      <c r="P12" s="73"/>
      <c r="Q12" s="77"/>
      <c r="R12" s="140">
        <v>139.62</v>
      </c>
      <c r="S12" s="81"/>
      <c r="T12" s="147">
        <v>178.14</v>
      </c>
      <c r="U12" s="81"/>
      <c r="V12" s="147"/>
      <c r="W12" s="82"/>
      <c r="X12" s="140">
        <v>1356.8</v>
      </c>
      <c r="Y12" s="81"/>
      <c r="Z12" s="147">
        <v>4828.28</v>
      </c>
      <c r="AA12" s="81"/>
      <c r="AB12" s="147"/>
      <c r="AC12" s="81"/>
      <c r="AF12" s="8" t="s">
        <v>60</v>
      </c>
    </row>
    <row r="13" spans="1:32" s="8" customFormat="1" ht="14.65" x14ac:dyDescent="0.5">
      <c r="A13" s="23" t="s">
        <v>39</v>
      </c>
      <c r="B13" s="23"/>
      <c r="C13" s="23"/>
      <c r="D13" s="23"/>
      <c r="E13" s="23"/>
      <c r="F13" s="55" t="s">
        <v>156</v>
      </c>
      <c r="G13" s="28"/>
      <c r="H13" s="45" t="s">
        <v>156</v>
      </c>
      <c r="I13" s="28"/>
      <c r="J13" s="45"/>
      <c r="K13" s="58"/>
      <c r="L13" s="45" t="s">
        <v>156</v>
      </c>
      <c r="M13" s="27"/>
      <c r="N13" s="29" t="s">
        <v>156</v>
      </c>
      <c r="O13" s="27"/>
      <c r="P13" s="29"/>
      <c r="Q13" s="27"/>
      <c r="R13" s="141" t="s">
        <v>156</v>
      </c>
      <c r="S13" s="42"/>
      <c r="T13" s="148" t="s">
        <v>156</v>
      </c>
      <c r="U13" s="42"/>
      <c r="V13" s="148"/>
      <c r="W13" s="60"/>
      <c r="X13" s="141" t="s">
        <v>156</v>
      </c>
      <c r="Y13" s="42"/>
      <c r="Z13" s="148" t="s">
        <v>156</v>
      </c>
      <c r="AA13" s="42"/>
      <c r="AB13" s="148"/>
      <c r="AC13" s="42"/>
    </row>
    <row r="14" spans="1:32" ht="13.5" customHeight="1" x14ac:dyDescent="0.4">
      <c r="A14" s="226" t="s">
        <v>63</v>
      </c>
      <c r="B14" s="226"/>
      <c r="C14" s="226"/>
      <c r="D14" s="226"/>
      <c r="E14" s="226"/>
      <c r="F14" s="227">
        <v>4.6321490447000002</v>
      </c>
      <c r="G14" s="228"/>
      <c r="H14" s="229">
        <v>3.8327527324999999</v>
      </c>
      <c r="I14" s="228"/>
      <c r="J14" s="229"/>
      <c r="K14" s="230"/>
      <c r="L14" s="229">
        <v>4.6321490447000002</v>
      </c>
      <c r="M14" s="231"/>
      <c r="N14" s="229">
        <v>3.8327527324999999</v>
      </c>
      <c r="O14" s="231"/>
      <c r="P14" s="229"/>
      <c r="Q14" s="231"/>
      <c r="R14" s="236">
        <v>7.0048412440999996</v>
      </c>
      <c r="S14" s="233"/>
      <c r="T14" s="233">
        <v>2.7611030137000001</v>
      </c>
      <c r="U14" s="233"/>
      <c r="V14" s="233"/>
      <c r="W14" s="235"/>
      <c r="X14" s="236">
        <v>9.3308991736000007</v>
      </c>
      <c r="Y14" s="233"/>
      <c r="Z14" s="233">
        <v>2.9510297960999998</v>
      </c>
      <c r="AA14" s="233"/>
      <c r="AB14" s="233"/>
      <c r="AC14" s="233"/>
    </row>
    <row r="15" spans="1:32" ht="30" customHeight="1" x14ac:dyDescent="0.35">
      <c r="A15" s="8"/>
      <c r="B15" s="8"/>
      <c r="C15" s="8"/>
      <c r="D15" s="8"/>
      <c r="E15" s="8"/>
      <c r="F15" s="8"/>
      <c r="G15" s="8"/>
      <c r="H15" s="8"/>
      <c r="I15" s="8"/>
      <c r="J15" s="8"/>
      <c r="K15" s="8"/>
      <c r="L15" s="8"/>
      <c r="M15" s="8"/>
      <c r="N15" s="8"/>
      <c r="O15" s="8"/>
      <c r="P15" s="8"/>
      <c r="Q15" s="8"/>
      <c r="R15" s="248"/>
      <c r="S15" s="248"/>
      <c r="T15" s="248"/>
      <c r="U15" s="248"/>
      <c r="V15" s="248"/>
      <c r="W15" s="248"/>
      <c r="X15" s="8"/>
      <c r="Y15" s="8"/>
      <c r="Z15" s="8"/>
      <c r="AA15" s="8"/>
      <c r="AB15" s="8"/>
      <c r="AC15" s="8"/>
    </row>
    <row r="16" spans="1:32" ht="13.5" thickBot="1" x14ac:dyDescent="0.45">
      <c r="A16" s="90" t="s">
        <v>110</v>
      </c>
      <c r="B16" s="24"/>
      <c r="C16" s="24"/>
      <c r="D16" s="24"/>
      <c r="E16" s="24"/>
      <c r="L16" s="15"/>
      <c r="M16" s="15"/>
      <c r="N16" s="15"/>
      <c r="O16" s="15"/>
      <c r="P16" s="15"/>
      <c r="Q16" s="15"/>
      <c r="R16" s="15"/>
      <c r="S16" s="15"/>
      <c r="T16" s="15"/>
      <c r="U16" s="15"/>
      <c r="V16" s="15"/>
      <c r="W16" s="15"/>
    </row>
    <row r="17" spans="1:29" ht="28.15" x14ac:dyDescent="0.4">
      <c r="A17" s="49" t="s">
        <v>43</v>
      </c>
      <c r="B17" s="50" t="s">
        <v>124</v>
      </c>
      <c r="C17" s="50" t="s">
        <v>84</v>
      </c>
      <c r="D17" s="50"/>
      <c r="E17" s="50"/>
      <c r="F17" s="305" t="s">
        <v>47</v>
      </c>
      <c r="G17" s="306"/>
      <c r="H17" s="306"/>
      <c r="I17" s="306"/>
      <c r="J17" s="306"/>
      <c r="K17" s="307"/>
      <c r="L17" s="300" t="s">
        <v>56</v>
      </c>
      <c r="M17" s="300"/>
      <c r="N17" s="300"/>
      <c r="O17" s="300"/>
      <c r="P17" s="300"/>
      <c r="Q17" s="300"/>
      <c r="R17" s="299" t="s">
        <v>88</v>
      </c>
      <c r="S17" s="300"/>
      <c r="T17" s="300"/>
      <c r="U17" s="300"/>
      <c r="V17" s="300"/>
      <c r="W17" s="304"/>
      <c r="X17" s="299" t="s">
        <v>85</v>
      </c>
      <c r="Y17" s="300"/>
      <c r="Z17" s="300"/>
      <c r="AA17" s="300"/>
      <c r="AB17" s="300"/>
      <c r="AC17" s="300"/>
    </row>
    <row r="18" spans="1:29" ht="13.15" x14ac:dyDescent="0.4">
      <c r="A18" s="47"/>
      <c r="B18" s="48"/>
      <c r="C18" s="48"/>
      <c r="D18" s="48"/>
      <c r="E18" s="48"/>
      <c r="F18" s="301" t="s">
        <v>90</v>
      </c>
      <c r="G18" s="302"/>
      <c r="H18" s="302" t="s">
        <v>91</v>
      </c>
      <c r="I18" s="302"/>
      <c r="J18" s="302" t="s">
        <v>92</v>
      </c>
      <c r="K18" s="303"/>
      <c r="L18" s="301" t="s">
        <v>90</v>
      </c>
      <c r="M18" s="302"/>
      <c r="N18" s="302" t="s">
        <v>91</v>
      </c>
      <c r="O18" s="302"/>
      <c r="P18" s="302" t="s">
        <v>92</v>
      </c>
      <c r="Q18" s="303"/>
      <c r="R18" s="301" t="s">
        <v>90</v>
      </c>
      <c r="S18" s="302"/>
      <c r="T18" s="302" t="s">
        <v>91</v>
      </c>
      <c r="U18" s="302"/>
      <c r="V18" s="302" t="s">
        <v>92</v>
      </c>
      <c r="W18" s="303"/>
      <c r="X18" s="301" t="s">
        <v>90</v>
      </c>
      <c r="Y18" s="302"/>
      <c r="Z18" s="302" t="s">
        <v>91</v>
      </c>
      <c r="AA18" s="302"/>
      <c r="AB18" s="302" t="s">
        <v>92</v>
      </c>
      <c r="AC18" s="302"/>
    </row>
    <row r="19" spans="1:29" ht="104.65" hidden="1" x14ac:dyDescent="0.4">
      <c r="A19" s="47" t="s">
        <v>43</v>
      </c>
      <c r="B19" s="48" t="s">
        <v>66</v>
      </c>
      <c r="C19" s="48" t="s">
        <v>65</v>
      </c>
      <c r="D19" s="48"/>
      <c r="E19" s="48"/>
      <c r="F19" s="111" t="s">
        <v>72</v>
      </c>
      <c r="G19" s="112" t="s">
        <v>69</v>
      </c>
      <c r="H19" s="112" t="s">
        <v>72</v>
      </c>
      <c r="I19" s="112" t="s">
        <v>69</v>
      </c>
      <c r="J19" s="112" t="s">
        <v>72</v>
      </c>
      <c r="K19" s="113" t="s">
        <v>69</v>
      </c>
      <c r="L19" s="46" t="s">
        <v>56</v>
      </c>
      <c r="M19" s="46" t="s">
        <v>73</v>
      </c>
      <c r="N19" s="46" t="s">
        <v>56</v>
      </c>
      <c r="O19" s="46" t="s">
        <v>73</v>
      </c>
      <c r="P19" s="46" t="s">
        <v>56</v>
      </c>
      <c r="Q19" s="46" t="s">
        <v>73</v>
      </c>
      <c r="R19" s="51" t="s">
        <v>57</v>
      </c>
      <c r="S19" s="46" t="s">
        <v>74</v>
      </c>
      <c r="T19" s="46" t="s">
        <v>57</v>
      </c>
      <c r="U19" s="46" t="s">
        <v>74</v>
      </c>
      <c r="V19" s="46" t="s">
        <v>57</v>
      </c>
      <c r="W19" s="52" t="s">
        <v>74</v>
      </c>
      <c r="X19" s="51" t="s">
        <v>58</v>
      </c>
      <c r="Y19" s="46" t="s">
        <v>75</v>
      </c>
      <c r="Z19" s="46" t="s">
        <v>58</v>
      </c>
      <c r="AA19" s="46" t="s">
        <v>75</v>
      </c>
      <c r="AB19" s="46" t="s">
        <v>58</v>
      </c>
      <c r="AC19" s="46" t="s">
        <v>75</v>
      </c>
    </row>
    <row r="20" spans="1:29" x14ac:dyDescent="0.35">
      <c r="A20" s="278" t="str">
        <f>VLOOKUP('Crn Silage Traits Acr-a (ET)'!$D23,'Corn Traits and Entries'!$A$3:$I$8,2,FALSE)</f>
        <v>DKC 64-44 RIB</v>
      </c>
      <c r="B20" s="278" t="str">
        <f>VLOOKUP('Crn Silage Traits Acr-a (ET)'!$D23,'Corn Traits and Entries'!$A$3:$I$8,5,FALSE)</f>
        <v>RR,LL</v>
      </c>
      <c r="C20" s="279" t="str">
        <f>VLOOKUP('Crn Silage Traits Acr-a (ET)'!$D23,'Corn Traits and Entries'!$A$3:$I$8,6,FALSE)</f>
        <v>SSX</v>
      </c>
      <c r="D20" s="280" t="s">
        <v>135</v>
      </c>
      <c r="E20" s="280">
        <v>1</v>
      </c>
      <c r="F20" s="288">
        <v>64.486199999999997</v>
      </c>
      <c r="G20" s="294" t="s">
        <v>159</v>
      </c>
      <c r="H20" s="289"/>
      <c r="I20" s="294"/>
      <c r="J20" s="289"/>
      <c r="K20" s="294"/>
      <c r="L20" s="288">
        <v>120.67</v>
      </c>
      <c r="M20" s="294" t="s">
        <v>159</v>
      </c>
      <c r="N20" s="289"/>
      <c r="O20" s="294"/>
      <c r="P20" s="289"/>
      <c r="Q20" s="294"/>
      <c r="R20" s="288">
        <v>48</v>
      </c>
      <c r="S20" s="294" t="s">
        <v>159</v>
      </c>
      <c r="T20" s="289"/>
      <c r="U20" s="294"/>
      <c r="V20" s="289"/>
      <c r="W20" s="294"/>
      <c r="X20" s="281">
        <v>0.6673</v>
      </c>
      <c r="Y20" s="294"/>
      <c r="Z20" s="283"/>
      <c r="AA20" s="294"/>
      <c r="AB20" s="283"/>
      <c r="AC20" s="294"/>
    </row>
    <row r="21" spans="1:29" x14ac:dyDescent="0.35">
      <c r="A21" s="201" t="str">
        <f>VLOOKUP('Crn Silage Traits Acr-a (ET)'!$D22,'Corn Traits and Entries'!$A$3:$I$8,2,FALSE)</f>
        <v>NK1748-3110</v>
      </c>
      <c r="B21" s="201" t="str">
        <f>VLOOKUP('Crn Silage Traits Acr-a (ET)'!$D22,'Corn Traits and Entries'!$A$3:$I$8,5,FALSE)</f>
        <v>RR,LL</v>
      </c>
      <c r="C21" s="210">
        <f>VLOOKUP('Crn Silage Traits Acr-a (ET)'!$D22,'Corn Traits and Entries'!$A$3:$I$8,6,FALSE)</f>
        <v>3110</v>
      </c>
      <c r="D21" s="202" t="s">
        <v>125</v>
      </c>
      <c r="E21" s="202">
        <v>2</v>
      </c>
      <c r="F21" s="206">
        <v>64.322900000000004</v>
      </c>
      <c r="G21" s="220" t="s">
        <v>159</v>
      </c>
      <c r="H21" s="207">
        <v>64.686700000000002</v>
      </c>
      <c r="I21" s="220" t="s">
        <v>159</v>
      </c>
      <c r="J21" s="207"/>
      <c r="K21" s="220"/>
      <c r="L21" s="206">
        <v>119.33</v>
      </c>
      <c r="M21" s="220" t="s">
        <v>159</v>
      </c>
      <c r="N21" s="207">
        <v>122</v>
      </c>
      <c r="O21" s="220" t="s">
        <v>160</v>
      </c>
      <c r="P21" s="207"/>
      <c r="Q21" s="220"/>
      <c r="R21" s="206">
        <v>46.666699999999999</v>
      </c>
      <c r="S21" s="220" t="s">
        <v>159</v>
      </c>
      <c r="T21" s="207">
        <v>47.5</v>
      </c>
      <c r="U21" s="220" t="s">
        <v>159</v>
      </c>
      <c r="V21" s="207"/>
      <c r="W21" s="220"/>
      <c r="X21" s="203">
        <v>0.30580000000000002</v>
      </c>
      <c r="Y21" s="220"/>
      <c r="Z21" s="205">
        <v>0.15290000000000001</v>
      </c>
      <c r="AA21" s="220"/>
      <c r="AB21" s="205"/>
      <c r="AC21" s="220"/>
    </row>
    <row r="22" spans="1:29" x14ac:dyDescent="0.35">
      <c r="A22" s="37" t="str">
        <f>VLOOKUP('Crn Silage Traits Acr-a (ET)'!$D24,'Corn Traits and Entries'!$A$3:$I$8,2,FALSE)</f>
        <v>DKC 70-64 RIB</v>
      </c>
      <c r="B22" s="37" t="str">
        <f>VLOOKUP('Crn Silage Traits Acr-a (ET)'!$D24,'Corn Traits and Entries'!$A$3:$I$8,5,FALSE)</f>
        <v>RR,LL</v>
      </c>
      <c r="C22" s="129" t="str">
        <f>VLOOKUP('Crn Silage Traits Acr-a (ET)'!$D24,'Corn Traits and Entries'!$A$3:$I$8,6,FALSE)</f>
        <v>SSX</v>
      </c>
      <c r="D22" s="172" t="s">
        <v>138</v>
      </c>
      <c r="E22" s="172">
        <v>3</v>
      </c>
      <c r="F22" s="125">
        <v>61.885300000000001</v>
      </c>
      <c r="G22" s="133" t="s">
        <v>159</v>
      </c>
      <c r="H22" s="127"/>
      <c r="I22" s="133"/>
      <c r="J22" s="127"/>
      <c r="K22" s="133"/>
      <c r="L22" s="125">
        <v>121.67</v>
      </c>
      <c r="M22" s="133" t="s">
        <v>159</v>
      </c>
      <c r="N22" s="127"/>
      <c r="O22" s="133"/>
      <c r="P22" s="127"/>
      <c r="Q22" s="133"/>
      <c r="R22" s="125">
        <v>50</v>
      </c>
      <c r="S22" s="133" t="s">
        <v>159</v>
      </c>
      <c r="T22" s="127"/>
      <c r="U22" s="133"/>
      <c r="V22" s="127"/>
      <c r="W22" s="133"/>
      <c r="X22" s="53">
        <v>0.29759999999999998</v>
      </c>
      <c r="Y22" s="133"/>
      <c r="Z22" s="40"/>
      <c r="AA22" s="133"/>
      <c r="AB22" s="40"/>
      <c r="AC22" s="133"/>
    </row>
    <row r="23" spans="1:29" x14ac:dyDescent="0.35">
      <c r="A23" s="102" t="str">
        <f>VLOOKUP('Crn Silage Traits Acr-a (ET)'!$D21,'Corn Traits and Entries'!$A$3:$I$8,2,FALSE)</f>
        <v>DKC 67-66 RIB</v>
      </c>
      <c r="B23" s="102" t="str">
        <f>VLOOKUP('Crn Silage Traits Acr-a (ET)'!$D21,'Corn Traits and Entries'!$A$3:$I$8,5,FALSE)</f>
        <v>RR,LL</v>
      </c>
      <c r="C23" s="132" t="str">
        <f>VLOOKUP('Crn Silage Traits Acr-a (ET)'!$D21,'Corn Traits and Entries'!$A$3:$I$8,6,FALSE)</f>
        <v>SSX</v>
      </c>
      <c r="D23" s="173" t="s">
        <v>131</v>
      </c>
      <c r="E23" s="173">
        <v>4</v>
      </c>
      <c r="F23" s="126">
        <v>64.483900000000006</v>
      </c>
      <c r="G23" s="134" t="s">
        <v>159</v>
      </c>
      <c r="H23" s="130"/>
      <c r="I23" s="134"/>
      <c r="J23" s="130"/>
      <c r="K23" s="134"/>
      <c r="L23" s="126">
        <v>121.33</v>
      </c>
      <c r="M23" s="134" t="s">
        <v>159</v>
      </c>
      <c r="N23" s="130"/>
      <c r="O23" s="134"/>
      <c r="P23" s="130"/>
      <c r="Q23" s="134"/>
      <c r="R23" s="126">
        <v>46.666699999999999</v>
      </c>
      <c r="S23" s="134" t="s">
        <v>159</v>
      </c>
      <c r="T23" s="130"/>
      <c r="U23" s="134"/>
      <c r="V23" s="130"/>
      <c r="W23" s="134"/>
      <c r="X23" s="54">
        <v>0.86209999999999998</v>
      </c>
      <c r="Y23" s="134"/>
      <c r="Z23" s="41"/>
      <c r="AA23" s="134"/>
      <c r="AB23" s="41"/>
      <c r="AC23" s="134"/>
    </row>
    <row r="24" spans="1:29" ht="15" customHeight="1" x14ac:dyDescent="0.35">
      <c r="A24" s="37" t="str">
        <f>VLOOKUP('Crn Silage Traits Acr-a (ET)'!$D20,'Corn Traits and Entries'!$A$3:$I$8,2,FALSE)</f>
        <v>NK1701-3220-EZ1</v>
      </c>
      <c r="B24" s="37" t="str">
        <f>VLOOKUP('Crn Silage Traits Acr-a (ET)'!$D20,'Corn Traits and Entries'!$A$3:$I$8,5,FALSE)</f>
        <v>RR,LL</v>
      </c>
      <c r="C24" s="129">
        <f>VLOOKUP('Crn Silage Traits Acr-a (ET)'!$D20,'Corn Traits and Entries'!$A$3:$I$8,6,FALSE)</f>
        <v>3220</v>
      </c>
      <c r="D24" s="172" t="s">
        <v>104</v>
      </c>
      <c r="E24" s="172">
        <v>5</v>
      </c>
      <c r="F24" s="125">
        <v>64.768100000000004</v>
      </c>
      <c r="G24" s="133" t="s">
        <v>159</v>
      </c>
      <c r="H24" s="127">
        <v>63.678400000000003</v>
      </c>
      <c r="I24" s="133" t="s">
        <v>159</v>
      </c>
      <c r="J24" s="127">
        <v>63.4</v>
      </c>
      <c r="K24" s="133"/>
      <c r="L24" s="125">
        <v>121.33</v>
      </c>
      <c r="M24" s="133" t="s">
        <v>159</v>
      </c>
      <c r="N24" s="127">
        <v>123.83</v>
      </c>
      <c r="O24" s="133" t="s">
        <v>159</v>
      </c>
      <c r="P24" s="127">
        <v>120</v>
      </c>
      <c r="Q24" s="133"/>
      <c r="R24" s="125">
        <v>47.666699999999999</v>
      </c>
      <c r="S24" s="133" t="s">
        <v>159</v>
      </c>
      <c r="T24" s="127">
        <v>48.666699999999999</v>
      </c>
      <c r="U24" s="133" t="s">
        <v>159</v>
      </c>
      <c r="V24" s="127">
        <v>46</v>
      </c>
      <c r="W24" s="133"/>
      <c r="X24" s="53">
        <v>0.3115</v>
      </c>
      <c r="Y24" s="133"/>
      <c r="Z24" s="40">
        <v>0.15579999999999999</v>
      </c>
      <c r="AA24" s="133"/>
      <c r="AB24" s="40">
        <v>0.1</v>
      </c>
      <c r="AC24" s="133"/>
    </row>
    <row r="25" spans="1:29" ht="13.15" thickBot="1" x14ac:dyDescent="0.4">
      <c r="A25" s="175" t="str">
        <f>VLOOKUP('Crn Silage Traits Acr-a (ET)'!$D25,'Corn Traits and Entries'!$A$3:$I$8,2,FALSE)</f>
        <v>NK1838 3110</v>
      </c>
      <c r="B25" s="175" t="str">
        <f>VLOOKUP('Crn Silage Traits Acr-a (ET)'!$D25,'Corn Traits and Entries'!$A$3:$I$8,5,FALSE)</f>
        <v>RR,LL</v>
      </c>
      <c r="C25" s="183">
        <f>VLOOKUP('Crn Silage Traits Acr-a (ET)'!$D25,'Corn Traits and Entries'!$A$3:$I$8,6,FALSE)</f>
        <v>3110</v>
      </c>
      <c r="D25" s="174" t="s">
        <v>140</v>
      </c>
      <c r="E25" s="174">
        <v>6</v>
      </c>
      <c r="F25" s="179">
        <v>63.712499999999999</v>
      </c>
      <c r="G25" s="186" t="s">
        <v>159</v>
      </c>
      <c r="H25" s="180"/>
      <c r="I25" s="186"/>
      <c r="J25" s="180"/>
      <c r="K25" s="186"/>
      <c r="L25" s="179">
        <v>128</v>
      </c>
      <c r="M25" s="186" t="s">
        <v>159</v>
      </c>
      <c r="N25" s="180"/>
      <c r="O25" s="186"/>
      <c r="P25" s="180"/>
      <c r="Q25" s="186"/>
      <c r="R25" s="179">
        <v>47</v>
      </c>
      <c r="S25" s="186" t="s">
        <v>159</v>
      </c>
      <c r="T25" s="180"/>
      <c r="U25" s="186"/>
      <c r="V25" s="180"/>
      <c r="W25" s="186"/>
      <c r="X25" s="176">
        <v>0</v>
      </c>
      <c r="Y25" s="186"/>
      <c r="Z25" s="178"/>
      <c r="AA25" s="186"/>
      <c r="AB25" s="178"/>
      <c r="AC25" s="186"/>
    </row>
    <row r="26" spans="1:29" ht="13.15" x14ac:dyDescent="0.4">
      <c r="A26" s="68" t="s">
        <v>26</v>
      </c>
      <c r="B26" s="68"/>
      <c r="C26" s="79"/>
      <c r="D26" s="79"/>
      <c r="E26" s="79"/>
      <c r="F26" s="72">
        <v>63.943199999999997</v>
      </c>
      <c r="G26" s="81"/>
      <c r="H26" s="73">
        <v>64.182500000000005</v>
      </c>
      <c r="I26" s="81"/>
      <c r="J26" s="73"/>
      <c r="K26" s="82"/>
      <c r="L26" s="81">
        <v>122.06</v>
      </c>
      <c r="M26" s="81"/>
      <c r="N26" s="81">
        <v>122.92</v>
      </c>
      <c r="O26" s="81"/>
      <c r="P26" s="81"/>
      <c r="Q26" s="81"/>
      <c r="R26" s="72">
        <v>47.666699999999999</v>
      </c>
      <c r="S26" s="81"/>
      <c r="T26" s="73">
        <v>48.083300000000001</v>
      </c>
      <c r="U26" s="81"/>
      <c r="V26" s="73"/>
      <c r="W26" s="82"/>
      <c r="X26" s="76">
        <v>0.40739999999999998</v>
      </c>
      <c r="Y26" s="83"/>
      <c r="Z26" s="78">
        <v>0.15429999999999999</v>
      </c>
      <c r="AA26" s="83"/>
      <c r="AB26" s="78"/>
      <c r="AC26" s="81"/>
    </row>
    <row r="27" spans="1:29" ht="13.15" x14ac:dyDescent="0.4">
      <c r="A27" s="68" t="s">
        <v>62</v>
      </c>
      <c r="B27" s="68"/>
      <c r="C27" s="68"/>
      <c r="D27" s="68"/>
      <c r="E27" s="68"/>
      <c r="F27" s="87">
        <v>1.4071</v>
      </c>
      <c r="G27" s="81"/>
      <c r="H27" s="81">
        <v>0.67889999999999995</v>
      </c>
      <c r="I27" s="81"/>
      <c r="J27" s="81"/>
      <c r="K27" s="82"/>
      <c r="L27" s="81">
        <v>3.9977</v>
      </c>
      <c r="M27" s="81"/>
      <c r="N27" s="81">
        <v>2.6071</v>
      </c>
      <c r="O27" s="81"/>
      <c r="P27" s="81"/>
      <c r="Q27" s="81"/>
      <c r="R27" s="87">
        <v>2.1730999999999998</v>
      </c>
      <c r="S27" s="81"/>
      <c r="T27" s="81">
        <v>1.1283000000000001</v>
      </c>
      <c r="U27" s="81"/>
      <c r="V27" s="81"/>
      <c r="W27" s="82"/>
      <c r="X27" s="86">
        <v>0.60940000000000005</v>
      </c>
      <c r="Y27" s="81"/>
      <c r="Z27" s="84">
        <v>0.378</v>
      </c>
      <c r="AA27" s="81"/>
      <c r="AB27" s="84"/>
      <c r="AC27" s="81"/>
    </row>
    <row r="28" spans="1:29" ht="14.65" x14ac:dyDescent="0.5">
      <c r="A28" s="23" t="s">
        <v>39</v>
      </c>
      <c r="B28" s="23"/>
      <c r="C28" s="23"/>
      <c r="D28" s="23"/>
      <c r="E28" s="23"/>
      <c r="F28" s="59" t="s">
        <v>156</v>
      </c>
      <c r="G28" s="42"/>
      <c r="H28" s="42" t="s">
        <v>156</v>
      </c>
      <c r="I28" s="42"/>
      <c r="J28" s="42"/>
      <c r="K28" s="60"/>
      <c r="L28" s="42" t="s">
        <v>156</v>
      </c>
      <c r="M28" s="42"/>
      <c r="N28" s="42">
        <v>1.81</v>
      </c>
      <c r="O28" s="42"/>
      <c r="P28" s="42"/>
      <c r="Q28" s="42"/>
      <c r="R28" s="59" t="s">
        <v>156</v>
      </c>
      <c r="S28" s="42"/>
      <c r="T28" s="42" t="s">
        <v>156</v>
      </c>
      <c r="U28" s="42"/>
      <c r="V28" s="42"/>
      <c r="W28" s="60"/>
      <c r="X28" s="63" t="s">
        <v>157</v>
      </c>
      <c r="Y28" s="43"/>
      <c r="Z28" s="43" t="s">
        <v>157</v>
      </c>
      <c r="AA28" s="43"/>
      <c r="AB28" s="43"/>
      <c r="AC28" s="43"/>
    </row>
    <row r="29" spans="1:29" ht="13.15" x14ac:dyDescent="0.4">
      <c r="A29" s="226" t="s">
        <v>63</v>
      </c>
      <c r="B29" s="226"/>
      <c r="C29" s="226"/>
      <c r="D29" s="226"/>
      <c r="E29" s="226"/>
      <c r="F29" s="236">
        <v>3.7104505703999999</v>
      </c>
      <c r="G29" s="233"/>
      <c r="H29" s="233">
        <v>2.5909701687000002</v>
      </c>
      <c r="I29" s="233"/>
      <c r="J29" s="233"/>
      <c r="K29" s="235"/>
      <c r="L29" s="233">
        <v>4.3473489250000004</v>
      </c>
      <c r="M29" s="233"/>
      <c r="N29" s="233">
        <v>0.99085157459999995</v>
      </c>
      <c r="O29" s="233"/>
      <c r="P29" s="233"/>
      <c r="Q29" s="233"/>
      <c r="R29" s="236">
        <v>6.2586435903000002</v>
      </c>
      <c r="S29" s="233"/>
      <c r="T29" s="233">
        <v>4.7399938889</v>
      </c>
      <c r="U29" s="233"/>
      <c r="V29" s="233"/>
      <c r="W29" s="235"/>
      <c r="X29" s="236" t="s">
        <v>157</v>
      </c>
      <c r="Y29" s="233"/>
      <c r="Z29" s="233" t="s">
        <v>157</v>
      </c>
      <c r="AA29" s="233"/>
      <c r="AB29" s="233"/>
      <c r="AC29" s="233"/>
    </row>
  </sheetData>
  <sortState xmlns:xlrd2="http://schemas.microsoft.com/office/spreadsheetml/2017/richdata2" ref="A20:AF25">
    <sortCondition ref="E20:E25"/>
  </sortState>
  <mergeCells count="33">
    <mergeCell ref="A1:AC1"/>
    <mergeCell ref="F2:K2"/>
    <mergeCell ref="L2:Q2"/>
    <mergeCell ref="R2:W2"/>
    <mergeCell ref="X2:AC2"/>
    <mergeCell ref="F18:G18"/>
    <mergeCell ref="H18:I18"/>
    <mergeCell ref="J18:K18"/>
    <mergeCell ref="L18:M18"/>
    <mergeCell ref="N18:O18"/>
    <mergeCell ref="AB3:AC3"/>
    <mergeCell ref="F17:K17"/>
    <mergeCell ref="L17:Q17"/>
    <mergeCell ref="R17:W17"/>
    <mergeCell ref="X17:AC17"/>
    <mergeCell ref="P3:Q3"/>
    <mergeCell ref="R3:S3"/>
    <mergeCell ref="T3:U3"/>
    <mergeCell ref="V3:W3"/>
    <mergeCell ref="X3:Y3"/>
    <mergeCell ref="Z3:AA3"/>
    <mergeCell ref="F3:G3"/>
    <mergeCell ref="H3:I3"/>
    <mergeCell ref="J3:K3"/>
    <mergeCell ref="L3:M3"/>
    <mergeCell ref="N3:O3"/>
    <mergeCell ref="AB18:AC18"/>
    <mergeCell ref="P18:Q18"/>
    <mergeCell ref="R18:S18"/>
    <mergeCell ref="T18:U18"/>
    <mergeCell ref="V18:W18"/>
    <mergeCell ref="X18:Y18"/>
    <mergeCell ref="Z18:AA18"/>
  </mergeCells>
  <pageMargins left="0.5" right="0.5" top="0.5" bottom="0.5" header="0.3" footer="0.3"/>
  <pageSetup scale="65" firstPageNumber="4" orientation="landscape" useFirstPageNumber="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CF5F0-33C6-42B8-9482-48A53D2D41E1}">
  <sheetPr>
    <tabColor theme="9"/>
    <pageSetUpPr fitToPage="1"/>
  </sheetPr>
  <dimension ref="A1:AC30"/>
  <sheetViews>
    <sheetView zoomScaleNormal="100" workbookViewId="0">
      <pane xSplit="3" topLeftCell="D1" activePane="topRight" state="frozen"/>
      <selection activeCell="AB11" sqref="AB11"/>
      <selection pane="topRight" activeCell="N36" sqref="N36"/>
    </sheetView>
  </sheetViews>
  <sheetFormatPr defaultColWidth="9.2109375" defaultRowHeight="12.75" x14ac:dyDescent="0.35"/>
  <cols>
    <col min="1" max="1" width="20.640625" style="3" customWidth="1"/>
    <col min="2" max="3" width="7.42578125" style="3" customWidth="1"/>
    <col min="4" max="5" width="10.35546875" style="3" hidden="1" customWidth="1"/>
    <col min="6" max="29" width="4.78515625" style="11" customWidth="1"/>
    <col min="30" max="16384" width="9.2109375" style="3"/>
  </cols>
  <sheetData>
    <row r="1" spans="1:29" ht="45" customHeight="1" thickBot="1" x14ac:dyDescent="0.45">
      <c r="A1" s="317" t="s">
        <v>170</v>
      </c>
      <c r="B1" s="317"/>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row>
    <row r="2" spans="1:29" s="5" customFormat="1" ht="30" customHeight="1" x14ac:dyDescent="0.4">
      <c r="A2" s="49" t="s">
        <v>43</v>
      </c>
      <c r="B2" s="50" t="s">
        <v>124</v>
      </c>
      <c r="C2" s="50" t="s">
        <v>84</v>
      </c>
      <c r="D2" s="50"/>
      <c r="E2" s="50"/>
      <c r="F2" s="299" t="s">
        <v>64</v>
      </c>
      <c r="G2" s="300"/>
      <c r="H2" s="300"/>
      <c r="I2" s="300"/>
      <c r="J2" s="300"/>
      <c r="K2" s="304"/>
      <c r="L2" s="308" t="s">
        <v>100</v>
      </c>
      <c r="M2" s="309"/>
      <c r="N2" s="309"/>
      <c r="O2" s="309"/>
      <c r="P2" s="309"/>
      <c r="Q2" s="310"/>
      <c r="R2" s="309" t="s">
        <v>101</v>
      </c>
      <c r="S2" s="309"/>
      <c r="T2" s="309"/>
      <c r="U2" s="309"/>
      <c r="V2" s="309"/>
      <c r="W2" s="309"/>
      <c r="X2" s="308" t="s">
        <v>102</v>
      </c>
      <c r="Y2" s="309"/>
      <c r="Z2" s="309"/>
      <c r="AA2" s="309"/>
      <c r="AB2" s="309"/>
      <c r="AC2" s="309"/>
    </row>
    <row r="3" spans="1:29" s="5" customFormat="1" ht="20.2" customHeight="1" x14ac:dyDescent="0.4">
      <c r="A3" s="47"/>
      <c r="B3" s="48"/>
      <c r="C3" s="48"/>
      <c r="D3" s="48"/>
      <c r="E3" s="48"/>
      <c r="F3" s="301" t="s">
        <v>95</v>
      </c>
      <c r="G3" s="302"/>
      <c r="H3" s="302" t="s">
        <v>91</v>
      </c>
      <c r="I3" s="302"/>
      <c r="J3" s="302" t="s">
        <v>92</v>
      </c>
      <c r="K3" s="303"/>
      <c r="L3" s="301" t="s">
        <v>90</v>
      </c>
      <c r="M3" s="302"/>
      <c r="N3" s="302" t="s">
        <v>91</v>
      </c>
      <c r="O3" s="302"/>
      <c r="P3" s="302" t="s">
        <v>92</v>
      </c>
      <c r="Q3" s="303"/>
      <c r="R3" s="314" t="s">
        <v>90</v>
      </c>
      <c r="S3" s="313"/>
      <c r="T3" s="313" t="s">
        <v>91</v>
      </c>
      <c r="U3" s="313"/>
      <c r="V3" s="313" t="s">
        <v>92</v>
      </c>
      <c r="W3" s="315"/>
      <c r="X3" s="314" t="s">
        <v>90</v>
      </c>
      <c r="Y3" s="313"/>
      <c r="Z3" s="313" t="s">
        <v>91</v>
      </c>
      <c r="AA3" s="313"/>
      <c r="AB3" s="313" t="s">
        <v>92</v>
      </c>
      <c r="AC3" s="313"/>
    </row>
    <row r="4" spans="1:29" s="5" customFormat="1" ht="89.25" hidden="1" customHeight="1" x14ac:dyDescent="0.4">
      <c r="A4" s="47" t="s">
        <v>43</v>
      </c>
      <c r="B4" s="48" t="s">
        <v>66</v>
      </c>
      <c r="C4" s="48" t="s">
        <v>65</v>
      </c>
      <c r="D4" s="48"/>
      <c r="E4" s="48"/>
      <c r="F4" s="103" t="s">
        <v>59</v>
      </c>
      <c r="G4" s="104" t="s">
        <v>70</v>
      </c>
      <c r="H4" s="104" t="s">
        <v>59</v>
      </c>
      <c r="I4" s="104" t="s">
        <v>70</v>
      </c>
      <c r="J4" s="104" t="s">
        <v>59</v>
      </c>
      <c r="K4" s="105" t="s">
        <v>70</v>
      </c>
      <c r="L4" s="106" t="s">
        <v>46</v>
      </c>
      <c r="M4" s="107" t="s">
        <v>76</v>
      </c>
      <c r="N4" s="107" t="s">
        <v>46</v>
      </c>
      <c r="O4" s="107" t="s">
        <v>76</v>
      </c>
      <c r="P4" s="107" t="s">
        <v>46</v>
      </c>
      <c r="Q4" s="108" t="s">
        <v>76</v>
      </c>
      <c r="R4" s="107" t="s">
        <v>45</v>
      </c>
      <c r="S4" s="107" t="s">
        <v>77</v>
      </c>
      <c r="T4" s="107" t="s">
        <v>45</v>
      </c>
      <c r="U4" s="107" t="s">
        <v>77</v>
      </c>
      <c r="V4" s="107" t="s">
        <v>45</v>
      </c>
      <c r="W4" s="107" t="s">
        <v>77</v>
      </c>
      <c r="X4" s="106" t="s">
        <v>44</v>
      </c>
      <c r="Y4" s="107" t="s">
        <v>78</v>
      </c>
      <c r="Z4" s="107" t="s">
        <v>44</v>
      </c>
      <c r="AA4" s="107" t="s">
        <v>78</v>
      </c>
      <c r="AB4" s="107" t="s">
        <v>44</v>
      </c>
      <c r="AC4" s="107" t="s">
        <v>78</v>
      </c>
    </row>
    <row r="5" spans="1:29" x14ac:dyDescent="0.35">
      <c r="A5" s="278" t="str">
        <f>VLOOKUP('Crn Silage Traits Acr-b (ET)'!$D8,'Corn Traits and Entries'!$A$3:$I$8,2,FALSE)</f>
        <v>DKC 64-44 RIB</v>
      </c>
      <c r="B5" s="278" t="str">
        <f>VLOOKUP('Crn Silage Traits Acr-b (ET)'!$D8,'Corn Traits and Entries'!$A$3:$I$8,5,FALSE)</f>
        <v>RR,LL</v>
      </c>
      <c r="C5" s="279" t="str">
        <f>VLOOKUP('Crn Silage Traits Acr-b (ET)'!$D8,'Corn Traits and Entries'!$A$3:$I$8,6,FALSE)</f>
        <v>SSX</v>
      </c>
      <c r="D5" s="280" t="s">
        <v>135</v>
      </c>
      <c r="E5" s="280">
        <v>1</v>
      </c>
      <c r="F5" s="281">
        <v>7.2862</v>
      </c>
      <c r="G5" s="282" t="s">
        <v>159</v>
      </c>
      <c r="H5" s="283"/>
      <c r="I5" s="282"/>
      <c r="J5" s="283"/>
      <c r="K5" s="282"/>
      <c r="L5" s="281">
        <v>6.1067</v>
      </c>
      <c r="M5" s="282" t="s">
        <v>159</v>
      </c>
      <c r="N5" s="283"/>
      <c r="O5" s="282"/>
      <c r="P5" s="283"/>
      <c r="Q5" s="282"/>
      <c r="R5" s="281">
        <v>36.770000000000003</v>
      </c>
      <c r="S5" s="282" t="s">
        <v>159</v>
      </c>
      <c r="T5" s="283"/>
      <c r="U5" s="282"/>
      <c r="V5" s="283"/>
      <c r="W5" s="282"/>
      <c r="X5" s="284">
        <v>49.7</v>
      </c>
      <c r="Y5" s="282" t="s">
        <v>159</v>
      </c>
      <c r="Z5" s="285"/>
      <c r="AA5" s="282"/>
      <c r="AB5" s="285"/>
      <c r="AC5" s="282"/>
    </row>
    <row r="6" spans="1:29" x14ac:dyDescent="0.35">
      <c r="A6" s="213" t="str">
        <f>VLOOKUP('Crn Silage Traits Acr-b (ET)'!$D7,'Corn Traits and Entries'!$A$3:$I$8,2,FALSE)</f>
        <v>NK1748-3110</v>
      </c>
      <c r="B6" s="213" t="str">
        <f>VLOOKUP('Crn Silage Traits Acr-b (ET)'!$D7,'Corn Traits and Entries'!$A$3:$I$8,5,FALSE)</f>
        <v>RR,LL</v>
      </c>
      <c r="C6" s="219">
        <f>VLOOKUP('Crn Silage Traits Acr-b (ET)'!$D7,'Corn Traits and Entries'!$A$3:$I$8,6,FALSE)</f>
        <v>3110</v>
      </c>
      <c r="D6" s="214" t="s">
        <v>125</v>
      </c>
      <c r="E6" s="214">
        <v>2</v>
      </c>
      <c r="F6" s="203">
        <v>7.4248000000000003</v>
      </c>
      <c r="G6" s="215" t="s">
        <v>159</v>
      </c>
      <c r="H6" s="216">
        <v>9.1242999999999999</v>
      </c>
      <c r="I6" s="215" t="s">
        <v>159</v>
      </c>
      <c r="J6" s="216"/>
      <c r="K6" s="215"/>
      <c r="L6" s="203">
        <v>6.41</v>
      </c>
      <c r="M6" s="215" t="s">
        <v>159</v>
      </c>
      <c r="N6" s="216">
        <v>6.5549999999999997</v>
      </c>
      <c r="O6" s="215" t="s">
        <v>159</v>
      </c>
      <c r="P6" s="216"/>
      <c r="Q6" s="215"/>
      <c r="R6" s="203">
        <v>37.74</v>
      </c>
      <c r="S6" s="215" t="s">
        <v>159</v>
      </c>
      <c r="T6" s="216">
        <v>39.846699999999998</v>
      </c>
      <c r="U6" s="215" t="s">
        <v>159</v>
      </c>
      <c r="V6" s="216"/>
      <c r="W6" s="215"/>
      <c r="X6" s="221">
        <v>50.1</v>
      </c>
      <c r="Y6" s="215" t="s">
        <v>159</v>
      </c>
      <c r="Z6" s="223">
        <v>50.703299999999999</v>
      </c>
      <c r="AA6" s="215" t="s">
        <v>159</v>
      </c>
      <c r="AB6" s="223"/>
      <c r="AC6" s="215"/>
    </row>
    <row r="7" spans="1:29" x14ac:dyDescent="0.35">
      <c r="A7" s="191" t="str">
        <f>VLOOKUP('Crn Silage Traits Acr-b (ET)'!$D9,'Corn Traits and Entries'!$A$3:$I$8,2,FALSE)</f>
        <v>DKC 70-64 RIB</v>
      </c>
      <c r="B7" s="191" t="str">
        <f>VLOOKUP('Crn Silage Traits Acr-b (ET)'!$D9,'Corn Traits and Entries'!$A$3:$I$8,5,FALSE)</f>
        <v>RR,LL</v>
      </c>
      <c r="C7" s="197" t="str">
        <f>VLOOKUP('Crn Silage Traits Acr-b (ET)'!$D9,'Corn Traits and Entries'!$A$3:$I$8,6,FALSE)</f>
        <v>SSX</v>
      </c>
      <c r="D7" s="192" t="s">
        <v>138</v>
      </c>
      <c r="E7" s="192">
        <v>3</v>
      </c>
      <c r="F7" s="53">
        <v>7.6298000000000004</v>
      </c>
      <c r="G7" s="193" t="s">
        <v>159</v>
      </c>
      <c r="H7" s="194"/>
      <c r="I7" s="193"/>
      <c r="J7" s="194"/>
      <c r="K7" s="193"/>
      <c r="L7" s="53">
        <v>6.4532999999999996</v>
      </c>
      <c r="M7" s="193" t="s">
        <v>159</v>
      </c>
      <c r="N7" s="194"/>
      <c r="O7" s="193"/>
      <c r="P7" s="194"/>
      <c r="Q7" s="193"/>
      <c r="R7" s="53">
        <v>32.223300000000002</v>
      </c>
      <c r="S7" s="193" t="s">
        <v>159</v>
      </c>
      <c r="T7" s="194"/>
      <c r="U7" s="193"/>
      <c r="V7" s="194"/>
      <c r="W7" s="193"/>
      <c r="X7" s="56">
        <v>52.0867</v>
      </c>
      <c r="Y7" s="193" t="s">
        <v>159</v>
      </c>
      <c r="Z7" s="198"/>
      <c r="AA7" s="193"/>
      <c r="AB7" s="198"/>
      <c r="AC7" s="193"/>
    </row>
    <row r="8" spans="1:29" x14ac:dyDescent="0.35">
      <c r="A8" s="165" t="str">
        <f>VLOOKUP('Crn Silage Traits Acr-b (ET)'!$D6,'Corn Traits and Entries'!$A$3:$I$8,2,FALSE)</f>
        <v>DKC 67-66 RIB</v>
      </c>
      <c r="B8" s="165" t="str">
        <f>VLOOKUP('Crn Silage Traits Acr-b (ET)'!$D6,'Corn Traits and Entries'!$A$3:$I$8,5,FALSE)</f>
        <v>RR,LL</v>
      </c>
      <c r="C8" s="169" t="str">
        <f>VLOOKUP('Crn Silage Traits Acr-b (ET)'!$D6,'Corn Traits and Entries'!$A$3:$I$8,6,FALSE)</f>
        <v>SSX</v>
      </c>
      <c r="D8" s="200" t="s">
        <v>131</v>
      </c>
      <c r="E8" s="200">
        <v>4</v>
      </c>
      <c r="F8" s="54">
        <v>6.8513000000000002</v>
      </c>
      <c r="G8" s="166" t="s">
        <v>159</v>
      </c>
      <c r="H8" s="164"/>
      <c r="I8" s="166"/>
      <c r="J8" s="164"/>
      <c r="K8" s="166"/>
      <c r="L8" s="54">
        <v>5.8632999999999997</v>
      </c>
      <c r="M8" s="166" t="s">
        <v>159</v>
      </c>
      <c r="N8" s="164"/>
      <c r="O8" s="166"/>
      <c r="P8" s="164"/>
      <c r="Q8" s="166"/>
      <c r="R8" s="54">
        <v>40.993299999999998</v>
      </c>
      <c r="S8" s="166" t="s">
        <v>159</v>
      </c>
      <c r="T8" s="164"/>
      <c r="U8" s="166"/>
      <c r="V8" s="164"/>
      <c r="W8" s="166"/>
      <c r="X8" s="57">
        <v>47.54</v>
      </c>
      <c r="Y8" s="166" t="s">
        <v>159</v>
      </c>
      <c r="Z8" s="171"/>
      <c r="AA8" s="166"/>
      <c r="AB8" s="171"/>
      <c r="AC8" s="166"/>
    </row>
    <row r="9" spans="1:29" x14ac:dyDescent="0.35">
      <c r="A9" s="191" t="str">
        <f>VLOOKUP('Crn Silage Traits Acr-b (ET)'!$D5,'Corn Traits and Entries'!$A$3:$I$8,2,FALSE)</f>
        <v>NK1701-3220-EZ1</v>
      </c>
      <c r="B9" s="191" t="str">
        <f>VLOOKUP('Crn Silage Traits Acr-b (ET)'!$D5,'Corn Traits and Entries'!$A$3:$I$8,5,FALSE)</f>
        <v>RR,LL</v>
      </c>
      <c r="C9" s="197">
        <f>VLOOKUP('Crn Silage Traits Acr-b (ET)'!$D5,'Corn Traits and Entries'!$A$3:$I$8,6,FALSE)</f>
        <v>3220</v>
      </c>
      <c r="D9" s="192" t="s">
        <v>104</v>
      </c>
      <c r="E9" s="192">
        <v>5</v>
      </c>
      <c r="F9" s="53">
        <v>6.8224</v>
      </c>
      <c r="G9" s="193" t="s">
        <v>159</v>
      </c>
      <c r="H9" s="194">
        <v>8.8612000000000002</v>
      </c>
      <c r="I9" s="193" t="s">
        <v>159</v>
      </c>
      <c r="J9" s="194">
        <v>8.5</v>
      </c>
      <c r="K9" s="193"/>
      <c r="L9" s="53">
        <v>6.2933000000000003</v>
      </c>
      <c r="M9" s="193" t="s">
        <v>159</v>
      </c>
      <c r="N9" s="194">
        <v>6.5533000000000001</v>
      </c>
      <c r="O9" s="193" t="s">
        <v>159</v>
      </c>
      <c r="P9" s="194">
        <v>6.5</v>
      </c>
      <c r="Q9" s="193"/>
      <c r="R9" s="53">
        <v>33.133299999999998</v>
      </c>
      <c r="S9" s="193" t="s">
        <v>159</v>
      </c>
      <c r="T9" s="194">
        <v>37.353299999999997</v>
      </c>
      <c r="U9" s="193" t="s">
        <v>159</v>
      </c>
      <c r="V9" s="194">
        <v>40.9</v>
      </c>
      <c r="W9" s="193"/>
      <c r="X9" s="56">
        <v>53.213299999999997</v>
      </c>
      <c r="Y9" s="193" t="s">
        <v>159</v>
      </c>
      <c r="Z9" s="198">
        <v>51.476700000000001</v>
      </c>
      <c r="AA9" s="193" t="s">
        <v>159</v>
      </c>
      <c r="AB9" s="198">
        <v>49.3</v>
      </c>
      <c r="AC9" s="193"/>
    </row>
    <row r="10" spans="1:29" ht="13.15" thickBot="1" x14ac:dyDescent="0.4">
      <c r="A10" s="175" t="str">
        <f>VLOOKUP('Crn Silage Traits Acr-b (ET)'!$D10,'Corn Traits and Entries'!$A$3:$I$8,2,FALSE)</f>
        <v>NK1838 3110</v>
      </c>
      <c r="B10" s="175" t="str">
        <f>VLOOKUP('Crn Silage Traits Acr-b (ET)'!$D10,'Corn Traits and Entries'!$A$3:$I$8,5,FALSE)</f>
        <v>RR,LL</v>
      </c>
      <c r="C10" s="183">
        <f>VLOOKUP('Crn Silage Traits Acr-b (ET)'!$D10,'Corn Traits and Entries'!$A$3:$I$8,6,FALSE)</f>
        <v>3110</v>
      </c>
      <c r="D10" s="174" t="s">
        <v>140</v>
      </c>
      <c r="E10" s="174">
        <v>6</v>
      </c>
      <c r="F10" s="176">
        <v>7.1144999999999996</v>
      </c>
      <c r="G10" s="177" t="s">
        <v>159</v>
      </c>
      <c r="H10" s="178"/>
      <c r="I10" s="177"/>
      <c r="J10" s="178"/>
      <c r="K10" s="177"/>
      <c r="L10" s="176">
        <v>6.4367000000000001</v>
      </c>
      <c r="M10" s="177" t="s">
        <v>159</v>
      </c>
      <c r="N10" s="178"/>
      <c r="O10" s="177"/>
      <c r="P10" s="178"/>
      <c r="Q10" s="177"/>
      <c r="R10" s="176">
        <v>33.846699999999998</v>
      </c>
      <c r="S10" s="177" t="s">
        <v>159</v>
      </c>
      <c r="T10" s="178"/>
      <c r="U10" s="177"/>
      <c r="V10" s="178"/>
      <c r="W10" s="177"/>
      <c r="X10" s="187">
        <v>50.86</v>
      </c>
      <c r="Y10" s="177" t="s">
        <v>159</v>
      </c>
      <c r="Z10" s="188"/>
      <c r="AA10" s="177"/>
      <c r="AB10" s="188"/>
      <c r="AC10" s="177"/>
    </row>
    <row r="11" spans="1:29" s="8" customFormat="1" ht="13.15" x14ac:dyDescent="0.4">
      <c r="A11" s="68" t="s">
        <v>26</v>
      </c>
      <c r="B11" s="68"/>
      <c r="C11" s="79"/>
      <c r="D11" s="79"/>
      <c r="E11" s="79"/>
      <c r="F11" s="76">
        <v>7.1882000000000001</v>
      </c>
      <c r="G11" s="71"/>
      <c r="H11" s="78">
        <v>8.9928000000000008</v>
      </c>
      <c r="I11" s="71"/>
      <c r="J11" s="78"/>
      <c r="K11" s="80"/>
      <c r="L11" s="76">
        <v>6.2606000000000002</v>
      </c>
      <c r="M11" s="84"/>
      <c r="N11" s="78">
        <v>6.5541999999999998</v>
      </c>
      <c r="O11" s="84"/>
      <c r="P11" s="78"/>
      <c r="Q11" s="85"/>
      <c r="R11" s="83">
        <v>35.784399999999998</v>
      </c>
      <c r="S11" s="84"/>
      <c r="T11" s="83">
        <v>38.6</v>
      </c>
      <c r="U11" s="84"/>
      <c r="V11" s="83"/>
      <c r="W11" s="84"/>
      <c r="X11" s="86">
        <v>50.583300000000001</v>
      </c>
      <c r="Y11" s="83"/>
      <c r="Z11" s="83">
        <v>51.09</v>
      </c>
      <c r="AA11" s="83"/>
      <c r="AB11" s="83"/>
      <c r="AC11" s="83"/>
    </row>
    <row r="12" spans="1:29" s="8" customFormat="1" ht="13.15" x14ac:dyDescent="0.4">
      <c r="A12" s="68" t="s">
        <v>62</v>
      </c>
      <c r="B12" s="68"/>
      <c r="C12" s="68"/>
      <c r="D12" s="68"/>
      <c r="E12" s="68"/>
      <c r="F12" s="76">
        <v>0.24340000000000001</v>
      </c>
      <c r="G12" s="71"/>
      <c r="H12" s="78">
        <v>1.8727</v>
      </c>
      <c r="I12" s="71"/>
      <c r="J12" s="78"/>
      <c r="K12" s="80"/>
      <c r="L12" s="86">
        <v>0.25280000000000002</v>
      </c>
      <c r="M12" s="84"/>
      <c r="N12" s="83">
        <v>0.23830000000000001</v>
      </c>
      <c r="O12" s="84"/>
      <c r="P12" s="83"/>
      <c r="Q12" s="85"/>
      <c r="R12" s="83">
        <v>2.5981999999999998</v>
      </c>
      <c r="S12" s="84"/>
      <c r="T12" s="83">
        <v>3.2446999999999999</v>
      </c>
      <c r="U12" s="84"/>
      <c r="V12" s="83"/>
      <c r="W12" s="84"/>
      <c r="X12" s="86">
        <v>3.0013999999999998</v>
      </c>
      <c r="Y12" s="83"/>
      <c r="Z12" s="83">
        <v>1.4974000000000001</v>
      </c>
      <c r="AA12" s="83"/>
      <c r="AB12" s="83"/>
      <c r="AC12" s="83"/>
    </row>
    <row r="13" spans="1:29" s="8" customFormat="1" ht="14.65" x14ac:dyDescent="0.5">
      <c r="A13" s="23" t="s">
        <v>39</v>
      </c>
      <c r="B13" s="23"/>
      <c r="C13" s="23"/>
      <c r="D13" s="23"/>
      <c r="E13" s="23"/>
      <c r="F13" s="55" t="s">
        <v>156</v>
      </c>
      <c r="G13" s="28"/>
      <c r="H13" s="45" t="s">
        <v>156</v>
      </c>
      <c r="I13" s="28"/>
      <c r="J13" s="45"/>
      <c r="K13" s="58"/>
      <c r="L13" s="63" t="s">
        <v>156</v>
      </c>
      <c r="M13" s="44"/>
      <c r="N13" s="43" t="s">
        <v>156</v>
      </c>
      <c r="O13" s="44"/>
      <c r="P13" s="43"/>
      <c r="Q13" s="64"/>
      <c r="R13" s="43" t="s">
        <v>156</v>
      </c>
      <c r="S13" s="44"/>
      <c r="T13" s="43" t="s">
        <v>156</v>
      </c>
      <c r="U13" s="44"/>
      <c r="V13" s="43"/>
      <c r="W13" s="44"/>
      <c r="X13" s="63" t="s">
        <v>156</v>
      </c>
      <c r="Y13" s="43"/>
      <c r="Z13" s="43" t="s">
        <v>156</v>
      </c>
      <c r="AA13" s="43"/>
      <c r="AB13" s="43"/>
      <c r="AC13" s="43"/>
    </row>
    <row r="14" spans="1:29" ht="13.5" customHeight="1" x14ac:dyDescent="0.4">
      <c r="A14" s="226" t="s">
        <v>63</v>
      </c>
      <c r="B14" s="226"/>
      <c r="C14" s="226"/>
      <c r="D14" s="226"/>
      <c r="E14" s="226"/>
      <c r="F14" s="227">
        <v>4.6321490447000002</v>
      </c>
      <c r="G14" s="228"/>
      <c r="H14" s="229">
        <v>3.8327527324999999</v>
      </c>
      <c r="I14" s="228"/>
      <c r="J14" s="229"/>
      <c r="K14" s="230"/>
      <c r="L14" s="236">
        <v>6.9952805655999999</v>
      </c>
      <c r="M14" s="237"/>
      <c r="N14" s="233">
        <v>6.6412622683000002</v>
      </c>
      <c r="O14" s="237"/>
      <c r="P14" s="233"/>
      <c r="Q14" s="238"/>
      <c r="R14" s="233">
        <v>12.575712248</v>
      </c>
      <c r="S14" s="237"/>
      <c r="T14" s="233">
        <v>6.4796124639999997</v>
      </c>
      <c r="U14" s="237"/>
      <c r="V14" s="233"/>
      <c r="W14" s="237"/>
      <c r="X14" s="236">
        <v>10.27716873</v>
      </c>
      <c r="Y14" s="239"/>
      <c r="Z14" s="233">
        <v>6.0288002911999996</v>
      </c>
      <c r="AA14" s="239"/>
      <c r="AB14" s="233"/>
      <c r="AC14" s="239"/>
    </row>
    <row r="15" spans="1:29" ht="30" customHeight="1" x14ac:dyDescent="0.3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row>
    <row r="16" spans="1:29" ht="13.5" thickBot="1" x14ac:dyDescent="0.45">
      <c r="A16" s="90" t="s">
        <v>111</v>
      </c>
      <c r="B16" s="26"/>
      <c r="C16" s="26"/>
      <c r="D16" s="26"/>
      <c r="E16" s="26"/>
    </row>
    <row r="17" spans="1:29" ht="28.05" customHeight="1" x14ac:dyDescent="0.4">
      <c r="A17" s="49" t="s">
        <v>43</v>
      </c>
      <c r="B17" s="50" t="s">
        <v>124</v>
      </c>
      <c r="C17" s="50" t="s">
        <v>84</v>
      </c>
      <c r="D17" s="50"/>
      <c r="E17" s="50"/>
      <c r="F17" s="308" t="s">
        <v>96</v>
      </c>
      <c r="G17" s="309"/>
      <c r="H17" s="309"/>
      <c r="I17" s="309"/>
      <c r="J17" s="309"/>
      <c r="K17" s="310"/>
      <c r="L17" s="308" t="s">
        <v>97</v>
      </c>
      <c r="M17" s="309"/>
      <c r="N17" s="309"/>
      <c r="O17" s="309"/>
      <c r="P17" s="309"/>
      <c r="Q17" s="310"/>
      <c r="R17" s="309" t="s">
        <v>98</v>
      </c>
      <c r="S17" s="309"/>
      <c r="T17" s="309"/>
      <c r="U17" s="309"/>
      <c r="V17" s="309"/>
      <c r="W17" s="309"/>
      <c r="X17" s="311" t="s">
        <v>99</v>
      </c>
      <c r="Y17" s="312"/>
      <c r="Z17" s="312"/>
      <c r="AA17" s="312"/>
      <c r="AB17" s="312"/>
      <c r="AC17" s="312"/>
    </row>
    <row r="18" spans="1:29" ht="13.15" x14ac:dyDescent="0.4">
      <c r="A18" s="47"/>
      <c r="B18" s="48"/>
      <c r="C18" s="48"/>
      <c r="D18" s="48"/>
      <c r="E18" s="48"/>
      <c r="F18" s="301" t="s">
        <v>90</v>
      </c>
      <c r="G18" s="302"/>
      <c r="H18" s="302" t="s">
        <v>91</v>
      </c>
      <c r="I18" s="302"/>
      <c r="J18" s="302" t="s">
        <v>92</v>
      </c>
      <c r="K18" s="303"/>
      <c r="L18" s="302" t="s">
        <v>90</v>
      </c>
      <c r="M18" s="302"/>
      <c r="N18" s="302" t="s">
        <v>91</v>
      </c>
      <c r="O18" s="302"/>
      <c r="P18" s="302" t="s">
        <v>92</v>
      </c>
      <c r="Q18" s="303"/>
      <c r="R18" s="314" t="s">
        <v>90</v>
      </c>
      <c r="S18" s="313"/>
      <c r="T18" s="313" t="s">
        <v>91</v>
      </c>
      <c r="U18" s="313"/>
      <c r="V18" s="313" t="s">
        <v>92</v>
      </c>
      <c r="W18" s="315"/>
      <c r="X18" s="314" t="s">
        <v>90</v>
      </c>
      <c r="Y18" s="313"/>
      <c r="Z18" s="313" t="s">
        <v>91</v>
      </c>
      <c r="AA18" s="313"/>
      <c r="AB18" s="313" t="s">
        <v>92</v>
      </c>
      <c r="AC18" s="313"/>
    </row>
    <row r="19" spans="1:29" ht="52.05" hidden="1" customHeight="1" x14ac:dyDescent="0.4">
      <c r="A19" s="47" t="s">
        <v>43</v>
      </c>
      <c r="B19" s="48" t="s">
        <v>66</v>
      </c>
      <c r="C19" s="48" t="s">
        <v>65</v>
      </c>
      <c r="D19" s="48"/>
      <c r="E19" s="48"/>
      <c r="F19" s="106" t="s">
        <v>48</v>
      </c>
      <c r="G19" s="107" t="s">
        <v>79</v>
      </c>
      <c r="H19" s="107" t="s">
        <v>48</v>
      </c>
      <c r="I19" s="107" t="s">
        <v>79</v>
      </c>
      <c r="J19" s="107" t="s">
        <v>48</v>
      </c>
      <c r="K19" s="108" t="s">
        <v>79</v>
      </c>
      <c r="L19" s="107" t="s">
        <v>49</v>
      </c>
      <c r="M19" s="107" t="s">
        <v>80</v>
      </c>
      <c r="N19" s="107" t="s">
        <v>49</v>
      </c>
      <c r="O19" s="107" t="s">
        <v>80</v>
      </c>
      <c r="P19" s="107" t="s">
        <v>49</v>
      </c>
      <c r="Q19" s="108" t="s">
        <v>80</v>
      </c>
      <c r="R19" s="107" t="s">
        <v>50</v>
      </c>
      <c r="S19" s="107" t="s">
        <v>81</v>
      </c>
      <c r="T19" s="107" t="s">
        <v>50</v>
      </c>
      <c r="U19" s="107" t="s">
        <v>81</v>
      </c>
      <c r="V19" s="107" t="s">
        <v>50</v>
      </c>
      <c r="W19" s="107" t="s">
        <v>81</v>
      </c>
      <c r="X19" s="109" t="s">
        <v>83</v>
      </c>
      <c r="Y19" s="110" t="s">
        <v>82</v>
      </c>
      <c r="Z19" s="110" t="s">
        <v>83</v>
      </c>
      <c r="AA19" s="110" t="s">
        <v>82</v>
      </c>
      <c r="AB19" s="110" t="s">
        <v>83</v>
      </c>
      <c r="AC19" s="110" t="s">
        <v>82</v>
      </c>
    </row>
    <row r="20" spans="1:29" x14ac:dyDescent="0.35">
      <c r="A20" s="278" t="str">
        <f>VLOOKUP('Crn Silage Traits Acr-b (ET)'!$D23,'Corn Traits and Entries'!$A$3:$I$8,2,FALSE)</f>
        <v>DKC 64-44 RIB</v>
      </c>
      <c r="B20" s="278" t="str">
        <f>VLOOKUP('Crn Silage Traits Acr-b (ET)'!$D23,'Corn Traits and Entries'!$A$3:$I$8,5,FALSE)</f>
        <v>RR,LL</v>
      </c>
      <c r="C20" s="279" t="str">
        <f>VLOOKUP('Crn Silage Traits Acr-b (ET)'!$D23,'Corn Traits and Entries'!$A$3:$I$8,6,FALSE)</f>
        <v>SSX</v>
      </c>
      <c r="D20" s="280" t="s">
        <v>135</v>
      </c>
      <c r="E20" s="280">
        <v>1</v>
      </c>
      <c r="F20" s="281">
        <v>38.3033</v>
      </c>
      <c r="G20" s="282" t="s">
        <v>159</v>
      </c>
      <c r="H20" s="283"/>
      <c r="I20" s="282"/>
      <c r="J20" s="283"/>
      <c r="K20" s="282"/>
      <c r="L20" s="281">
        <v>19.223299999999998</v>
      </c>
      <c r="M20" s="282" t="s">
        <v>159</v>
      </c>
      <c r="N20" s="283"/>
      <c r="O20" s="282"/>
      <c r="P20" s="283"/>
      <c r="Q20" s="282"/>
      <c r="R20" s="281">
        <v>71.512500000000003</v>
      </c>
      <c r="S20" s="282" t="s">
        <v>159</v>
      </c>
      <c r="T20" s="283"/>
      <c r="U20" s="282"/>
      <c r="V20" s="283"/>
      <c r="W20" s="282"/>
      <c r="X20" s="286">
        <v>0.71679999999999999</v>
      </c>
      <c r="Y20" s="282" t="s">
        <v>159</v>
      </c>
      <c r="Z20" s="287"/>
      <c r="AA20" s="282"/>
      <c r="AB20" s="287"/>
      <c r="AC20" s="282"/>
    </row>
    <row r="21" spans="1:29" x14ac:dyDescent="0.35">
      <c r="A21" s="213" t="str">
        <f>VLOOKUP('Crn Silage Traits Acr-b (ET)'!$D22,'Corn Traits and Entries'!$A$3:$I$8,2,FALSE)</f>
        <v>NK1748-3110</v>
      </c>
      <c r="B21" s="213" t="str">
        <f>VLOOKUP('Crn Silage Traits Acr-b (ET)'!$D22,'Corn Traits and Entries'!$A$3:$I$8,5,FALSE)</f>
        <v>RR,LL</v>
      </c>
      <c r="C21" s="219">
        <f>VLOOKUP('Crn Silage Traits Acr-b (ET)'!$D22,'Corn Traits and Entries'!$A$3:$I$8,6,FALSE)</f>
        <v>3110</v>
      </c>
      <c r="D21" s="214" t="s">
        <v>125</v>
      </c>
      <c r="E21" s="214">
        <v>2</v>
      </c>
      <c r="F21" s="203">
        <v>36.520000000000003</v>
      </c>
      <c r="G21" s="215" t="s">
        <v>159</v>
      </c>
      <c r="H21" s="216">
        <v>34.325000000000003</v>
      </c>
      <c r="I21" s="215" t="s">
        <v>159</v>
      </c>
      <c r="J21" s="216"/>
      <c r="K21" s="215"/>
      <c r="L21" s="203">
        <v>19.616700000000002</v>
      </c>
      <c r="M21" s="215" t="s">
        <v>159</v>
      </c>
      <c r="N21" s="216">
        <v>20.99</v>
      </c>
      <c r="O21" s="215" t="s">
        <v>159</v>
      </c>
      <c r="P21" s="216"/>
      <c r="Q21" s="215"/>
      <c r="R21" s="203">
        <v>72.989199999999997</v>
      </c>
      <c r="S21" s="215" t="s">
        <v>159</v>
      </c>
      <c r="T21" s="216">
        <v>72.173900000000003</v>
      </c>
      <c r="U21" s="215" t="s">
        <v>159</v>
      </c>
      <c r="V21" s="216"/>
      <c r="W21" s="215"/>
      <c r="X21" s="222">
        <v>0.73470000000000002</v>
      </c>
      <c r="Y21" s="215" t="s">
        <v>159</v>
      </c>
      <c r="Z21" s="224">
        <v>0.70640000000000003</v>
      </c>
      <c r="AA21" s="215" t="s">
        <v>159</v>
      </c>
      <c r="AB21" s="224"/>
      <c r="AC21" s="215"/>
    </row>
    <row r="22" spans="1:29" x14ac:dyDescent="0.35">
      <c r="A22" s="191" t="str">
        <f>VLOOKUP('Crn Silage Traits Acr-b (ET)'!$D24,'Corn Traits and Entries'!$A$3:$I$8,2,FALSE)</f>
        <v>DKC 70-64 RIB</v>
      </c>
      <c r="B22" s="191" t="str">
        <f>VLOOKUP('Crn Silage Traits Acr-b (ET)'!$D24,'Corn Traits and Entries'!$A$3:$I$8,5,FALSE)</f>
        <v>RR,LL</v>
      </c>
      <c r="C22" s="197" t="str">
        <f>VLOOKUP('Crn Silage Traits Acr-b (ET)'!$D24,'Corn Traits and Entries'!$A$3:$I$8,6,FALSE)</f>
        <v>SSX</v>
      </c>
      <c r="D22" s="192" t="s">
        <v>138</v>
      </c>
      <c r="E22" s="192">
        <v>3</v>
      </c>
      <c r="F22" s="53">
        <v>42.7</v>
      </c>
      <c r="G22" s="193" t="s">
        <v>159</v>
      </c>
      <c r="H22" s="194"/>
      <c r="I22" s="193"/>
      <c r="J22" s="194"/>
      <c r="K22" s="193"/>
      <c r="L22" s="53">
        <v>16.146699999999999</v>
      </c>
      <c r="M22" s="193" t="s">
        <v>159</v>
      </c>
      <c r="N22" s="194"/>
      <c r="O22" s="193"/>
      <c r="P22" s="194"/>
      <c r="Q22" s="193"/>
      <c r="R22" s="53">
        <v>75.112399999999994</v>
      </c>
      <c r="S22" s="193" t="s">
        <v>159</v>
      </c>
      <c r="T22" s="194"/>
      <c r="U22" s="193"/>
      <c r="V22" s="194"/>
      <c r="W22" s="193"/>
      <c r="X22" s="65">
        <v>0.75609999999999999</v>
      </c>
      <c r="Y22" s="193" t="s">
        <v>159</v>
      </c>
      <c r="Z22" s="199"/>
      <c r="AA22" s="193"/>
      <c r="AB22" s="199"/>
      <c r="AC22" s="193"/>
    </row>
    <row r="23" spans="1:29" x14ac:dyDescent="0.35">
      <c r="A23" s="165" t="str">
        <f>VLOOKUP('Crn Silage Traits Acr-b (ET)'!$D21,'Corn Traits and Entries'!$A$3:$I$8,2,FALSE)</f>
        <v>DKC 67-66 RIB</v>
      </c>
      <c r="B23" s="165" t="str">
        <f>VLOOKUP('Crn Silage Traits Acr-b (ET)'!$D21,'Corn Traits and Entries'!$A$3:$I$8,5,FALSE)</f>
        <v>RR,LL</v>
      </c>
      <c r="C23" s="169" t="str">
        <f>VLOOKUP('Crn Silage Traits Acr-b (ET)'!$D21,'Corn Traits and Entries'!$A$3:$I$8,6,FALSE)</f>
        <v>SSX</v>
      </c>
      <c r="D23" s="200" t="s">
        <v>131</v>
      </c>
      <c r="E23" s="200">
        <v>4</v>
      </c>
      <c r="F23" s="54">
        <v>32.840000000000003</v>
      </c>
      <c r="G23" s="166" t="s">
        <v>159</v>
      </c>
      <c r="H23" s="164"/>
      <c r="I23" s="166"/>
      <c r="J23" s="164"/>
      <c r="K23" s="166"/>
      <c r="L23" s="54">
        <v>22.246700000000001</v>
      </c>
      <c r="M23" s="166" t="s">
        <v>159</v>
      </c>
      <c r="N23" s="164"/>
      <c r="O23" s="166"/>
      <c r="P23" s="164"/>
      <c r="Q23" s="166"/>
      <c r="R23" s="54">
        <v>67.385199999999998</v>
      </c>
      <c r="S23" s="166" t="s">
        <v>159</v>
      </c>
      <c r="T23" s="164"/>
      <c r="U23" s="166"/>
      <c r="V23" s="164"/>
      <c r="W23" s="166"/>
      <c r="X23" s="66">
        <v>0.67369999999999997</v>
      </c>
      <c r="Y23" s="166" t="s">
        <v>159</v>
      </c>
      <c r="Z23" s="170"/>
      <c r="AA23" s="166"/>
      <c r="AB23" s="170"/>
      <c r="AC23" s="166"/>
    </row>
    <row r="24" spans="1:29" x14ac:dyDescent="0.35">
      <c r="A24" s="191" t="str">
        <f>VLOOKUP('Crn Silage Traits Acr-b (ET)'!$D20,'Corn Traits and Entries'!$A$3:$I$8,2,FALSE)</f>
        <v>NK1701-3220-EZ1</v>
      </c>
      <c r="B24" s="191" t="str">
        <f>VLOOKUP('Crn Silage Traits Acr-b (ET)'!$D20,'Corn Traits and Entries'!$A$3:$I$8,5,FALSE)</f>
        <v>RR,LL</v>
      </c>
      <c r="C24" s="197">
        <f>VLOOKUP('Crn Silage Traits Acr-b (ET)'!$D20,'Corn Traits and Entries'!$A$3:$I$8,6,FALSE)</f>
        <v>3220</v>
      </c>
      <c r="D24" s="192" t="s">
        <v>104</v>
      </c>
      <c r="E24" s="192">
        <v>5</v>
      </c>
      <c r="F24" s="53">
        <v>41.003300000000003</v>
      </c>
      <c r="G24" s="193" t="s">
        <v>159</v>
      </c>
      <c r="H24" s="194">
        <v>36.051699999999997</v>
      </c>
      <c r="I24" s="193" t="s">
        <v>159</v>
      </c>
      <c r="J24" s="194">
        <v>33.700000000000003</v>
      </c>
      <c r="K24" s="193"/>
      <c r="L24" s="53">
        <v>16.829999999999998</v>
      </c>
      <c r="M24" s="193" t="s">
        <v>159</v>
      </c>
      <c r="N24" s="194">
        <v>18.84</v>
      </c>
      <c r="O24" s="193" t="s">
        <v>159</v>
      </c>
      <c r="P24" s="194">
        <v>20.9</v>
      </c>
      <c r="Q24" s="193"/>
      <c r="R24" s="53">
        <v>75.267899999999997</v>
      </c>
      <c r="S24" s="193" t="s">
        <v>159</v>
      </c>
      <c r="T24" s="194">
        <v>73.249600000000001</v>
      </c>
      <c r="U24" s="193" t="s">
        <v>159</v>
      </c>
      <c r="V24" s="194">
        <v>71.8</v>
      </c>
      <c r="W24" s="193"/>
      <c r="X24" s="65">
        <v>0.75619999999999998</v>
      </c>
      <c r="Y24" s="193" t="s">
        <v>159</v>
      </c>
      <c r="Z24" s="199">
        <v>0.71970000000000001</v>
      </c>
      <c r="AA24" s="193" t="s">
        <v>159</v>
      </c>
      <c r="AB24" s="199">
        <v>0.71</v>
      </c>
      <c r="AC24" s="193"/>
    </row>
    <row r="25" spans="1:29" ht="13.15" thickBot="1" x14ac:dyDescent="0.4">
      <c r="A25" s="175" t="str">
        <f>VLOOKUP('Crn Silage Traits Acr-b (ET)'!$D25,'Corn Traits and Entries'!$A$3:$I$8,2,FALSE)</f>
        <v>NK1838 3110</v>
      </c>
      <c r="B25" s="175" t="str">
        <f>VLOOKUP('Crn Silage Traits Acr-b (ET)'!$D25,'Corn Traits and Entries'!$A$3:$I$8,5,FALSE)</f>
        <v>RR,LL</v>
      </c>
      <c r="C25" s="183">
        <f>VLOOKUP('Crn Silage Traits Acr-b (ET)'!$D25,'Corn Traits and Entries'!$A$3:$I$8,6,FALSE)</f>
        <v>3110</v>
      </c>
      <c r="D25" s="174" t="s">
        <v>140</v>
      </c>
      <c r="E25" s="174">
        <v>6</v>
      </c>
      <c r="F25" s="176">
        <v>42.36</v>
      </c>
      <c r="G25" s="177" t="s">
        <v>159</v>
      </c>
      <c r="H25" s="178"/>
      <c r="I25" s="177"/>
      <c r="J25" s="178"/>
      <c r="K25" s="177"/>
      <c r="L25" s="176">
        <v>17.133299999999998</v>
      </c>
      <c r="M25" s="177" t="s">
        <v>159</v>
      </c>
      <c r="N25" s="178"/>
      <c r="O25" s="177"/>
      <c r="P25" s="178"/>
      <c r="Q25" s="177"/>
      <c r="R25" s="176">
        <v>73.975300000000004</v>
      </c>
      <c r="S25" s="177" t="s">
        <v>159</v>
      </c>
      <c r="T25" s="178"/>
      <c r="U25" s="177"/>
      <c r="V25" s="178"/>
      <c r="W25" s="177"/>
      <c r="X25" s="189">
        <v>0.74529999999999996</v>
      </c>
      <c r="Y25" s="177" t="s">
        <v>159</v>
      </c>
      <c r="Z25" s="190"/>
      <c r="AA25" s="177"/>
      <c r="AB25" s="190"/>
      <c r="AC25" s="177"/>
    </row>
    <row r="26" spans="1:29" ht="13.15" x14ac:dyDescent="0.4">
      <c r="A26" s="68" t="s">
        <v>26</v>
      </c>
      <c r="B26" s="68"/>
      <c r="C26" s="79"/>
      <c r="D26" s="79"/>
      <c r="E26" s="79"/>
      <c r="F26" s="86">
        <v>38.9544</v>
      </c>
      <c r="G26" s="84"/>
      <c r="H26" s="83">
        <v>35.188299999999998</v>
      </c>
      <c r="I26" s="84"/>
      <c r="J26" s="83"/>
      <c r="K26" s="85"/>
      <c r="L26" s="78">
        <v>18.532800000000002</v>
      </c>
      <c r="M26" s="84"/>
      <c r="N26" s="78">
        <v>19.914999999999999</v>
      </c>
      <c r="O26" s="84"/>
      <c r="P26" s="78"/>
      <c r="Q26" s="85"/>
      <c r="R26" s="78">
        <v>72.707099999999997</v>
      </c>
      <c r="S26" s="84"/>
      <c r="T26" s="78">
        <v>72.711799999999997</v>
      </c>
      <c r="U26" s="84"/>
      <c r="V26" s="78"/>
      <c r="W26" s="84"/>
      <c r="X26" s="69">
        <v>0.73050000000000004</v>
      </c>
      <c r="Y26" s="84"/>
      <c r="Z26" s="71">
        <v>0.71299999999999997</v>
      </c>
      <c r="AA26" s="84"/>
      <c r="AB26" s="71"/>
      <c r="AC26" s="84"/>
    </row>
    <row r="27" spans="1:29" ht="13.15" x14ac:dyDescent="0.4">
      <c r="A27" s="68" t="s">
        <v>62</v>
      </c>
      <c r="B27" s="68"/>
      <c r="C27" s="68"/>
      <c r="D27" s="68"/>
      <c r="E27" s="68"/>
      <c r="F27" s="86">
        <v>3.0594000000000001</v>
      </c>
      <c r="G27" s="84"/>
      <c r="H27" s="83">
        <v>3.7046000000000001</v>
      </c>
      <c r="I27" s="84"/>
      <c r="J27" s="83"/>
      <c r="K27" s="85"/>
      <c r="L27" s="83">
        <v>1.7818000000000001</v>
      </c>
      <c r="M27" s="84"/>
      <c r="N27" s="83">
        <v>1.7626999999999999</v>
      </c>
      <c r="O27" s="84"/>
      <c r="P27" s="83"/>
      <c r="Q27" s="85"/>
      <c r="R27" s="83">
        <v>1.9851000000000001</v>
      </c>
      <c r="S27" s="84"/>
      <c r="T27" s="83">
        <v>1.4787999999999999</v>
      </c>
      <c r="U27" s="84"/>
      <c r="V27" s="83"/>
      <c r="W27" s="84"/>
      <c r="X27" s="88">
        <v>1.9730000000000001E-2</v>
      </c>
      <c r="Y27" s="84"/>
      <c r="Z27" s="84">
        <v>3.261E-2</v>
      </c>
      <c r="AA27" s="84"/>
      <c r="AB27" s="84"/>
      <c r="AC27" s="84"/>
    </row>
    <row r="28" spans="1:29" ht="14.65" x14ac:dyDescent="0.5">
      <c r="A28" s="23" t="s">
        <v>39</v>
      </c>
      <c r="B28" s="23"/>
      <c r="C28" s="23"/>
      <c r="D28" s="23"/>
      <c r="E28" s="23"/>
      <c r="F28" s="63" t="s">
        <v>156</v>
      </c>
      <c r="G28" s="44"/>
      <c r="H28" s="43" t="s">
        <v>156</v>
      </c>
      <c r="I28" s="44"/>
      <c r="J28" s="43"/>
      <c r="K28" s="64"/>
      <c r="L28" s="43" t="s">
        <v>156</v>
      </c>
      <c r="M28" s="44"/>
      <c r="N28" s="43" t="s">
        <v>156</v>
      </c>
      <c r="O28" s="44"/>
      <c r="P28" s="43"/>
      <c r="Q28" s="64"/>
      <c r="R28" s="43" t="s">
        <v>156</v>
      </c>
      <c r="S28" s="44"/>
      <c r="T28" s="43" t="s">
        <v>156</v>
      </c>
      <c r="U28" s="44"/>
      <c r="V28" s="43"/>
      <c r="W28" s="44"/>
      <c r="X28" s="67" t="s">
        <v>156</v>
      </c>
      <c r="Y28" s="44"/>
      <c r="Z28" s="44" t="s">
        <v>156</v>
      </c>
      <c r="AA28" s="44"/>
      <c r="AB28" s="44"/>
      <c r="AC28" s="44"/>
    </row>
    <row r="29" spans="1:29" ht="13.15" x14ac:dyDescent="0.4">
      <c r="A29" s="226" t="s">
        <v>63</v>
      </c>
      <c r="B29" s="226"/>
      <c r="C29" s="226"/>
      <c r="D29" s="226"/>
      <c r="E29" s="226"/>
      <c r="F29" s="236">
        <v>13.60308771</v>
      </c>
      <c r="G29" s="237"/>
      <c r="H29" s="233">
        <v>9.6225047059000008</v>
      </c>
      <c r="I29" s="237"/>
      <c r="J29" s="233"/>
      <c r="K29" s="238"/>
      <c r="L29" s="233">
        <v>16.652800824</v>
      </c>
      <c r="M29" s="237"/>
      <c r="N29" s="233">
        <v>8.6179139162999991</v>
      </c>
      <c r="O29" s="237"/>
      <c r="P29" s="233"/>
      <c r="Q29" s="238"/>
      <c r="R29" s="233">
        <v>4.7288621022999999</v>
      </c>
      <c r="S29" s="237"/>
      <c r="T29" s="233">
        <v>2.0189021807</v>
      </c>
      <c r="U29" s="237"/>
      <c r="V29" s="233"/>
      <c r="W29" s="237"/>
      <c r="X29" s="236">
        <v>4.6786530987999999</v>
      </c>
      <c r="Y29" s="237"/>
      <c r="Z29" s="233">
        <v>1.6426885763000001</v>
      </c>
      <c r="AA29" s="237"/>
      <c r="AB29" s="233"/>
      <c r="AC29" s="237"/>
    </row>
    <row r="30" spans="1:29" x14ac:dyDescent="0.35">
      <c r="F30" s="96"/>
      <c r="K30" s="97"/>
    </row>
  </sheetData>
  <sortState xmlns:xlrd2="http://schemas.microsoft.com/office/spreadsheetml/2017/richdata2" ref="A20:AC25">
    <sortCondition ref="E20:E25"/>
  </sortState>
  <mergeCells count="33">
    <mergeCell ref="X3:Y3"/>
    <mergeCell ref="Z3:AA3"/>
    <mergeCell ref="AB3:AC3"/>
    <mergeCell ref="X18:Y18"/>
    <mergeCell ref="Z18:AA18"/>
    <mergeCell ref="AB18:AC18"/>
    <mergeCell ref="X17:AC17"/>
    <mergeCell ref="A1:AC1"/>
    <mergeCell ref="F2:K2"/>
    <mergeCell ref="L2:Q2"/>
    <mergeCell ref="R2:W2"/>
    <mergeCell ref="X2:AC2"/>
    <mergeCell ref="F18:G18"/>
    <mergeCell ref="H18:I18"/>
    <mergeCell ref="J18:K18"/>
    <mergeCell ref="L18:M18"/>
    <mergeCell ref="N18:O18"/>
    <mergeCell ref="R18:S18"/>
    <mergeCell ref="T18:U18"/>
    <mergeCell ref="V18:W18"/>
    <mergeCell ref="P18:Q18"/>
    <mergeCell ref="P3:Q3"/>
    <mergeCell ref="F17:K17"/>
    <mergeCell ref="L17:Q17"/>
    <mergeCell ref="R17:W17"/>
    <mergeCell ref="F3:G3"/>
    <mergeCell ref="H3:I3"/>
    <mergeCell ref="J3:K3"/>
    <mergeCell ref="L3:M3"/>
    <mergeCell ref="N3:O3"/>
    <mergeCell ref="R3:S3"/>
    <mergeCell ref="T3:U3"/>
    <mergeCell ref="V3:W3"/>
  </mergeCells>
  <pageMargins left="0.5" right="0.5" top="0.5" bottom="0.5" header="0.3" footer="0.3"/>
  <pageSetup scale="81" firstPageNumber="4" orientation="landscape" useFirstPageNumber="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4633C-AC43-40B4-A8C6-BB17CF6EB96D}">
  <sheetPr>
    <tabColor theme="9"/>
    <pageSetUpPr fitToPage="1"/>
  </sheetPr>
  <dimension ref="A1:AD29"/>
  <sheetViews>
    <sheetView workbookViewId="0">
      <pane xSplit="3" topLeftCell="D1" activePane="topRight" state="frozen"/>
      <selection activeCell="AB11" sqref="AB11"/>
      <selection pane="topRight" activeCell="V4" activeCellId="2" sqref="R1:R1048576 T1:T1048576 V1:V1048576"/>
    </sheetView>
  </sheetViews>
  <sheetFormatPr defaultColWidth="9.2109375" defaultRowHeight="12.75" x14ac:dyDescent="0.35"/>
  <cols>
    <col min="1" max="1" width="20.640625" style="3" customWidth="1"/>
    <col min="2" max="3" width="7.42578125" style="3" customWidth="1"/>
    <col min="4" max="5" width="10.5703125" style="3" hidden="1" customWidth="1"/>
    <col min="6" max="17" width="4.78515625" style="4" customWidth="1"/>
    <col min="18" max="18" width="8.140625" style="4" customWidth="1"/>
    <col min="19" max="19" width="5.42578125" style="4" customWidth="1"/>
    <col min="20" max="20" width="8.140625" style="4" customWidth="1"/>
    <col min="21" max="21" width="5.42578125" style="4" customWidth="1"/>
    <col min="22" max="22" width="8.140625" style="4" customWidth="1"/>
    <col min="23" max="23" width="5.42578125" style="4" customWidth="1"/>
    <col min="24" max="24" width="8.2109375" style="4" customWidth="1"/>
    <col min="25" max="25" width="5.78515625" style="4" customWidth="1"/>
    <col min="26" max="26" width="8.2109375" style="4" customWidth="1"/>
    <col min="27" max="27" width="5.78515625" style="4" customWidth="1"/>
    <col min="28" max="28" width="8.2109375" style="4" customWidth="1"/>
    <col min="29" max="29" width="5.78515625" style="4" customWidth="1"/>
    <col min="30" max="16384" width="9.2109375" style="3"/>
  </cols>
  <sheetData>
    <row r="1" spans="1:30" s="89" customFormat="1" ht="28.5" customHeight="1" thickBot="1" x14ac:dyDescent="0.45">
      <c r="A1" s="298" t="s">
        <v>171</v>
      </c>
      <c r="B1" s="298"/>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row>
    <row r="2" spans="1:30" s="5" customFormat="1" ht="30" customHeight="1" x14ac:dyDescent="0.4">
      <c r="A2" s="49" t="s">
        <v>43</v>
      </c>
      <c r="B2" s="50" t="s">
        <v>124</v>
      </c>
      <c r="C2" s="50" t="s">
        <v>84</v>
      </c>
      <c r="D2" s="50"/>
      <c r="E2" s="50"/>
      <c r="F2" s="299" t="s">
        <v>64</v>
      </c>
      <c r="G2" s="300"/>
      <c r="H2" s="300"/>
      <c r="I2" s="300"/>
      <c r="J2" s="300"/>
      <c r="K2" s="304"/>
      <c r="L2" s="300" t="s">
        <v>61</v>
      </c>
      <c r="M2" s="300"/>
      <c r="N2" s="300"/>
      <c r="O2" s="300"/>
      <c r="P2" s="300"/>
      <c r="Q2" s="300"/>
      <c r="R2" s="299" t="s">
        <v>89</v>
      </c>
      <c r="S2" s="300"/>
      <c r="T2" s="300"/>
      <c r="U2" s="300"/>
      <c r="V2" s="300"/>
      <c r="W2" s="304"/>
      <c r="X2" s="299" t="s">
        <v>103</v>
      </c>
      <c r="Y2" s="300"/>
      <c r="Z2" s="300"/>
      <c r="AA2" s="300"/>
      <c r="AB2" s="300"/>
      <c r="AC2" s="300"/>
    </row>
    <row r="3" spans="1:30" s="5" customFormat="1" ht="20.2" customHeight="1" x14ac:dyDescent="0.4">
      <c r="A3" s="47"/>
      <c r="B3" s="48"/>
      <c r="C3" s="48"/>
      <c r="D3" s="48"/>
      <c r="E3" s="48"/>
      <c r="F3" s="301" t="s">
        <v>95</v>
      </c>
      <c r="G3" s="302"/>
      <c r="H3" s="302" t="s">
        <v>91</v>
      </c>
      <c r="I3" s="302"/>
      <c r="J3" s="302" t="s">
        <v>92</v>
      </c>
      <c r="K3" s="303"/>
      <c r="L3" s="301" t="s">
        <v>90</v>
      </c>
      <c r="M3" s="302"/>
      <c r="N3" s="302" t="s">
        <v>91</v>
      </c>
      <c r="O3" s="302"/>
      <c r="P3" s="302" t="s">
        <v>92</v>
      </c>
      <c r="Q3" s="303"/>
      <c r="R3" s="301" t="s">
        <v>90</v>
      </c>
      <c r="S3" s="302"/>
      <c r="T3" s="302" t="s">
        <v>91</v>
      </c>
      <c r="U3" s="302"/>
      <c r="V3" s="302" t="s">
        <v>92</v>
      </c>
      <c r="W3" s="303"/>
      <c r="X3" s="301" t="s">
        <v>90</v>
      </c>
      <c r="Y3" s="302"/>
      <c r="Z3" s="302" t="s">
        <v>91</v>
      </c>
      <c r="AA3" s="302"/>
      <c r="AB3" s="302" t="s">
        <v>92</v>
      </c>
      <c r="AC3" s="302"/>
    </row>
    <row r="4" spans="1:30" s="5" customFormat="1" ht="89.25" hidden="1" customHeight="1" x14ac:dyDescent="0.4">
      <c r="A4" s="47" t="s">
        <v>43</v>
      </c>
      <c r="B4" s="47"/>
      <c r="C4" s="48" t="s">
        <v>66</v>
      </c>
      <c r="D4" s="48" t="s">
        <v>65</v>
      </c>
      <c r="E4" s="48"/>
      <c r="F4" s="48"/>
      <c r="G4" s="103" t="s">
        <v>59</v>
      </c>
      <c r="H4" s="104" t="s">
        <v>70</v>
      </c>
      <c r="I4" s="104" t="s">
        <v>59</v>
      </c>
      <c r="J4" s="104" t="s">
        <v>70</v>
      </c>
      <c r="K4" s="104" t="s">
        <v>59</v>
      </c>
      <c r="L4" s="105" t="s">
        <v>70</v>
      </c>
      <c r="M4" s="46" t="s">
        <v>61</v>
      </c>
      <c r="N4" s="46" t="s">
        <v>87</v>
      </c>
      <c r="O4" s="46" t="s">
        <v>61</v>
      </c>
      <c r="P4" s="46" t="s">
        <v>87</v>
      </c>
      <c r="Q4" s="46" t="s">
        <v>61</v>
      </c>
      <c r="R4" s="46" t="s">
        <v>87</v>
      </c>
      <c r="S4" s="51" t="s">
        <v>67</v>
      </c>
      <c r="T4" s="46" t="s">
        <v>68</v>
      </c>
      <c r="U4" s="46" t="s">
        <v>67</v>
      </c>
      <c r="V4" s="46" t="s">
        <v>68</v>
      </c>
      <c r="W4" s="46" t="s">
        <v>67</v>
      </c>
      <c r="X4" s="52" t="s">
        <v>68</v>
      </c>
      <c r="Y4" s="51" t="s">
        <v>51</v>
      </c>
      <c r="Z4" s="46" t="s">
        <v>71</v>
      </c>
      <c r="AA4" s="46" t="s">
        <v>51</v>
      </c>
      <c r="AB4" s="46" t="s">
        <v>71</v>
      </c>
      <c r="AC4" s="46" t="s">
        <v>51</v>
      </c>
      <c r="AD4" s="52" t="s">
        <v>71</v>
      </c>
    </row>
    <row r="5" spans="1:30" x14ac:dyDescent="0.35">
      <c r="A5" s="278" t="str">
        <f>VLOOKUP('Crn Silage Traits Acr-a (P)'!$D8,'Corn Traits and Entries'!$A$3:$I$8,2,FALSE)</f>
        <v>DKC 64-44 RIB</v>
      </c>
      <c r="B5" s="278" t="str">
        <f>VLOOKUP('Crn Silage Traits Acr-a (P)'!$D8,'Corn Traits and Entries'!$A$3:$I$8,5,FALSE)</f>
        <v>RR,LL</v>
      </c>
      <c r="C5" s="279" t="str">
        <f>VLOOKUP('Crn Silage Traits Acr-a (P)'!$D8,'Corn Traits and Entries'!$A$3:$I$8,6,FALSE)</f>
        <v>SSX</v>
      </c>
      <c r="D5" s="280" t="s">
        <v>135</v>
      </c>
      <c r="E5" s="280">
        <v>1</v>
      </c>
      <c r="F5" s="281">
        <v>8.8955000000000002</v>
      </c>
      <c r="G5" s="282" t="s">
        <v>159</v>
      </c>
      <c r="H5" s="283"/>
      <c r="I5" s="282"/>
      <c r="J5" s="283"/>
      <c r="K5" s="282"/>
      <c r="L5" s="288">
        <v>25.415800000000001</v>
      </c>
      <c r="M5" s="282" t="s">
        <v>159</v>
      </c>
      <c r="N5" s="289"/>
      <c r="O5" s="290"/>
      <c r="P5" s="289"/>
      <c r="Q5" s="290"/>
      <c r="R5" s="291">
        <v>3308.97</v>
      </c>
      <c r="S5" s="279" t="s">
        <v>159</v>
      </c>
      <c r="T5" s="292"/>
      <c r="U5" s="279"/>
      <c r="V5" s="292"/>
      <c r="W5" s="279"/>
      <c r="X5" s="293">
        <v>29399</v>
      </c>
      <c r="Y5" s="282" t="s">
        <v>159</v>
      </c>
      <c r="Z5" s="292"/>
      <c r="AA5" s="282"/>
      <c r="AB5" s="292"/>
      <c r="AC5" s="282"/>
    </row>
    <row r="6" spans="1:30" x14ac:dyDescent="0.35">
      <c r="A6" s="213" t="str">
        <f>VLOOKUP('Crn Silage Traits Acr-a (P)'!$D7,'Corn Traits and Entries'!$A$3:$I$8,2,FALSE)</f>
        <v>NK1748-3110</v>
      </c>
      <c r="B6" s="213" t="str">
        <f>VLOOKUP('Crn Silage Traits Acr-a (P)'!$D7,'Corn Traits and Entries'!$A$3:$I$8,5,FALSE)</f>
        <v>RR,LL</v>
      </c>
      <c r="C6" s="219">
        <f>VLOOKUP('Crn Silage Traits Acr-a (P)'!$D7,'Corn Traits and Entries'!$A$3:$I$8,6,FALSE)</f>
        <v>3110</v>
      </c>
      <c r="D6" s="214" t="s">
        <v>125</v>
      </c>
      <c r="E6" s="214">
        <v>2</v>
      </c>
      <c r="F6" s="203">
        <v>6.9903000000000004</v>
      </c>
      <c r="G6" s="215" t="s">
        <v>159</v>
      </c>
      <c r="H6" s="216">
        <v>8.0876999999999999</v>
      </c>
      <c r="I6" s="215" t="s">
        <v>159</v>
      </c>
      <c r="J6" s="216"/>
      <c r="K6" s="215"/>
      <c r="L6" s="206">
        <v>19.9724</v>
      </c>
      <c r="M6" s="215" t="s">
        <v>159</v>
      </c>
      <c r="N6" s="217">
        <v>23.107600000000001</v>
      </c>
      <c r="O6" s="218" t="s">
        <v>159</v>
      </c>
      <c r="P6" s="217"/>
      <c r="Q6" s="218"/>
      <c r="R6" s="209">
        <v>3701.79</v>
      </c>
      <c r="S6" s="219" t="s">
        <v>159</v>
      </c>
      <c r="T6" s="211">
        <v>3462.89</v>
      </c>
      <c r="U6" s="219" t="s">
        <v>159</v>
      </c>
      <c r="V6" s="211"/>
      <c r="W6" s="219"/>
      <c r="X6" s="212">
        <v>25688</v>
      </c>
      <c r="Y6" s="215" t="s">
        <v>159</v>
      </c>
      <c r="Z6" s="211">
        <v>27621</v>
      </c>
      <c r="AA6" s="215" t="s">
        <v>159</v>
      </c>
      <c r="AB6" s="211"/>
      <c r="AC6" s="215"/>
    </row>
    <row r="7" spans="1:30" x14ac:dyDescent="0.35">
      <c r="A7" s="191" t="str">
        <f>VLOOKUP('Crn Silage Traits Acr-a (P)'!$D9,'Corn Traits and Entries'!$A$3:$I$8,2,FALSE)</f>
        <v>DKC 70-64 RIB</v>
      </c>
      <c r="B7" s="191" t="str">
        <f>VLOOKUP('Crn Silage Traits Acr-a (P)'!$D9,'Corn Traits and Entries'!$A$3:$I$8,5,FALSE)</f>
        <v>RR,LL</v>
      </c>
      <c r="C7" s="197" t="str">
        <f>VLOOKUP('Crn Silage Traits Acr-a (P)'!$D9,'Corn Traits and Entries'!$A$3:$I$8,6,FALSE)</f>
        <v>SSX</v>
      </c>
      <c r="D7" s="192" t="s">
        <v>138</v>
      </c>
      <c r="E7" s="192">
        <v>3</v>
      </c>
      <c r="F7" s="53">
        <v>7.1734</v>
      </c>
      <c r="G7" s="193" t="s">
        <v>159</v>
      </c>
      <c r="H7" s="194"/>
      <c r="I7" s="193"/>
      <c r="J7" s="194"/>
      <c r="K7" s="193"/>
      <c r="L7" s="125">
        <v>20.4955</v>
      </c>
      <c r="M7" s="193" t="s">
        <v>159</v>
      </c>
      <c r="N7" s="196"/>
      <c r="O7" s="195"/>
      <c r="P7" s="196"/>
      <c r="Q7" s="195"/>
      <c r="R7" s="137">
        <v>3581.95</v>
      </c>
      <c r="S7" s="197" t="s">
        <v>159</v>
      </c>
      <c r="T7" s="144"/>
      <c r="U7" s="197"/>
      <c r="V7" s="144"/>
      <c r="W7" s="197"/>
      <c r="X7" s="142">
        <v>25638</v>
      </c>
      <c r="Y7" s="193" t="s">
        <v>159</v>
      </c>
      <c r="Z7" s="144"/>
      <c r="AA7" s="193"/>
      <c r="AB7" s="144"/>
      <c r="AC7" s="193"/>
    </row>
    <row r="8" spans="1:30" x14ac:dyDescent="0.35">
      <c r="A8" s="165" t="str">
        <f>VLOOKUP('Crn Silage Traits Acr-a (P)'!$D6,'Corn Traits and Entries'!$A$3:$I$8,2,FALSE)</f>
        <v>DKC 67-66 RIB</v>
      </c>
      <c r="B8" s="165" t="str">
        <f>VLOOKUP('Crn Silage Traits Acr-a (P)'!$D6,'Corn Traits and Entries'!$A$3:$I$8,5,FALSE)</f>
        <v>RR,LL</v>
      </c>
      <c r="C8" s="169" t="str">
        <f>VLOOKUP('Crn Silage Traits Acr-a (P)'!$D6,'Corn Traits and Entries'!$A$3:$I$8,6,FALSE)</f>
        <v>SSX</v>
      </c>
      <c r="D8" s="200" t="s">
        <v>131</v>
      </c>
      <c r="E8" s="200">
        <v>4</v>
      </c>
      <c r="F8" s="54">
        <v>6.9656000000000002</v>
      </c>
      <c r="G8" s="166" t="s">
        <v>159</v>
      </c>
      <c r="H8" s="164"/>
      <c r="I8" s="166"/>
      <c r="J8" s="164"/>
      <c r="K8" s="166"/>
      <c r="L8" s="126">
        <v>19.901599999999998</v>
      </c>
      <c r="M8" s="166" t="s">
        <v>159</v>
      </c>
      <c r="N8" s="168"/>
      <c r="O8" s="167"/>
      <c r="P8" s="168"/>
      <c r="Q8" s="167"/>
      <c r="R8" s="138">
        <v>3492.64</v>
      </c>
      <c r="S8" s="169" t="s">
        <v>159</v>
      </c>
      <c r="T8" s="145"/>
      <c r="U8" s="169"/>
      <c r="V8" s="145"/>
      <c r="W8" s="169"/>
      <c r="X8" s="143">
        <v>24329</v>
      </c>
      <c r="Y8" s="166" t="s">
        <v>159</v>
      </c>
      <c r="Z8" s="145"/>
      <c r="AA8" s="166"/>
      <c r="AB8" s="145"/>
      <c r="AC8" s="166"/>
    </row>
    <row r="9" spans="1:30" x14ac:dyDescent="0.35">
      <c r="A9" s="191" t="str">
        <f>VLOOKUP('Crn Silage Traits Acr-a (P)'!$D5,'Corn Traits and Entries'!$A$3:$I$8,2,FALSE)</f>
        <v>NK1701-3220-EZ1</v>
      </c>
      <c r="B9" s="191" t="str">
        <f>VLOOKUP('Crn Silage Traits Acr-a (P)'!$D5,'Corn Traits and Entries'!$A$3:$I$8,5,FALSE)</f>
        <v>RR,LL</v>
      </c>
      <c r="C9" s="197">
        <f>VLOOKUP('Crn Silage Traits Acr-a (P)'!$D5,'Corn Traits and Entries'!$A$3:$I$8,6,FALSE)</f>
        <v>3220</v>
      </c>
      <c r="D9" s="192" t="s">
        <v>104</v>
      </c>
      <c r="E9" s="192">
        <v>5</v>
      </c>
      <c r="F9" s="53">
        <v>7.0075000000000003</v>
      </c>
      <c r="G9" s="193" t="s">
        <v>159</v>
      </c>
      <c r="H9" s="194">
        <v>8.4052000000000007</v>
      </c>
      <c r="I9" s="193" t="s">
        <v>159</v>
      </c>
      <c r="J9" s="194">
        <v>7.7</v>
      </c>
      <c r="K9" s="193"/>
      <c r="L9" s="125">
        <v>20.0215</v>
      </c>
      <c r="M9" s="193" t="s">
        <v>159</v>
      </c>
      <c r="N9" s="196">
        <v>24.014800000000001</v>
      </c>
      <c r="O9" s="195" t="s">
        <v>159</v>
      </c>
      <c r="P9" s="196">
        <v>22</v>
      </c>
      <c r="Q9" s="195"/>
      <c r="R9" s="137">
        <v>3456.41</v>
      </c>
      <c r="S9" s="197" t="s">
        <v>159</v>
      </c>
      <c r="T9" s="144">
        <v>3318.38</v>
      </c>
      <c r="U9" s="197" t="s">
        <v>159</v>
      </c>
      <c r="V9" s="144">
        <v>3113</v>
      </c>
      <c r="W9" s="197"/>
      <c r="X9" s="142">
        <v>24114</v>
      </c>
      <c r="Y9" s="193" t="s">
        <v>159</v>
      </c>
      <c r="Z9" s="144">
        <v>27628</v>
      </c>
      <c r="AA9" s="193" t="s">
        <v>159</v>
      </c>
      <c r="AB9" s="144">
        <v>23533</v>
      </c>
      <c r="AC9" s="193"/>
    </row>
    <row r="10" spans="1:30" ht="13.15" thickBot="1" x14ac:dyDescent="0.4">
      <c r="A10" s="175" t="str">
        <f>VLOOKUP('Crn Silage Traits Acr-a (P)'!$D10,'Corn Traits and Entries'!$A$3:$I$8,2,FALSE)</f>
        <v>NK1838 3110</v>
      </c>
      <c r="B10" s="175" t="str">
        <f>VLOOKUP('Crn Silage Traits Acr-a (P)'!$D10,'Corn Traits and Entries'!$A$3:$I$8,5,FALSE)</f>
        <v>RR,LL</v>
      </c>
      <c r="C10" s="183">
        <f>VLOOKUP('Crn Silage Traits Acr-a (P)'!$D10,'Corn Traits and Entries'!$A$3:$I$8,6,FALSE)</f>
        <v>3110</v>
      </c>
      <c r="D10" s="174" t="s">
        <v>140</v>
      </c>
      <c r="E10" s="174">
        <v>6</v>
      </c>
      <c r="F10" s="176">
        <v>5.7385999999999999</v>
      </c>
      <c r="G10" s="177" t="s">
        <v>159</v>
      </c>
      <c r="H10" s="178"/>
      <c r="I10" s="177"/>
      <c r="J10" s="178"/>
      <c r="K10" s="177"/>
      <c r="L10" s="179">
        <v>16.395900000000001</v>
      </c>
      <c r="M10" s="177" t="s">
        <v>159</v>
      </c>
      <c r="N10" s="180"/>
      <c r="O10" s="181"/>
      <c r="P10" s="180"/>
      <c r="Q10" s="181"/>
      <c r="R10" s="182">
        <v>3642.28</v>
      </c>
      <c r="S10" s="183" t="s">
        <v>159</v>
      </c>
      <c r="T10" s="184"/>
      <c r="U10" s="183"/>
      <c r="V10" s="184"/>
      <c r="W10" s="183"/>
      <c r="X10" s="185">
        <v>20557</v>
      </c>
      <c r="Y10" s="177" t="s">
        <v>159</v>
      </c>
      <c r="Z10" s="184"/>
      <c r="AA10" s="177"/>
      <c r="AB10" s="184"/>
      <c r="AC10" s="177"/>
    </row>
    <row r="11" spans="1:30" s="8" customFormat="1" ht="13.15" x14ac:dyDescent="0.4">
      <c r="A11" s="68" t="s">
        <v>26</v>
      </c>
      <c r="B11" s="68"/>
      <c r="C11" s="79"/>
      <c r="D11" s="79"/>
      <c r="E11" s="79"/>
      <c r="F11" s="76">
        <v>7.1284999999999998</v>
      </c>
      <c r="G11" s="71"/>
      <c r="H11" s="78">
        <v>8.2463999999999995</v>
      </c>
      <c r="I11" s="71"/>
      <c r="J11" s="78"/>
      <c r="K11" s="80"/>
      <c r="L11" s="73">
        <v>20.367100000000001</v>
      </c>
      <c r="M11" s="70"/>
      <c r="N11" s="73">
        <v>23.561199999999999</v>
      </c>
      <c r="O11" s="70"/>
      <c r="P11" s="73"/>
      <c r="Q11" s="70"/>
      <c r="R11" s="139">
        <v>3530.67</v>
      </c>
      <c r="S11" s="81"/>
      <c r="T11" s="146">
        <v>3390.63</v>
      </c>
      <c r="U11" s="81"/>
      <c r="V11" s="73"/>
      <c r="W11" s="82"/>
      <c r="X11" s="139">
        <v>24954</v>
      </c>
      <c r="Y11" s="81"/>
      <c r="Z11" s="146">
        <v>27625</v>
      </c>
      <c r="AA11" s="81"/>
      <c r="AB11" s="146"/>
      <c r="AC11" s="81"/>
    </row>
    <row r="12" spans="1:30" s="8" customFormat="1" ht="13.15" x14ac:dyDescent="0.4">
      <c r="A12" s="68" t="s">
        <v>62</v>
      </c>
      <c r="B12" s="68"/>
      <c r="C12" s="68"/>
      <c r="D12" s="68"/>
      <c r="E12" s="68"/>
      <c r="F12" s="76">
        <v>0.78700000000000003</v>
      </c>
      <c r="G12" s="71"/>
      <c r="H12" s="78">
        <v>1.3119000000000001</v>
      </c>
      <c r="I12" s="71"/>
      <c r="J12" s="78"/>
      <c r="K12" s="80"/>
      <c r="L12" s="73">
        <v>2.2486999999999999</v>
      </c>
      <c r="M12" s="77"/>
      <c r="N12" s="73">
        <v>3.7483</v>
      </c>
      <c r="O12" s="77"/>
      <c r="P12" s="73"/>
      <c r="Q12" s="77"/>
      <c r="R12" s="140">
        <v>133.19999999999999</v>
      </c>
      <c r="S12" s="81"/>
      <c r="T12" s="147">
        <v>193.66</v>
      </c>
      <c r="U12" s="81"/>
      <c r="V12" s="81"/>
      <c r="W12" s="82"/>
      <c r="X12" s="140">
        <v>2450.65</v>
      </c>
      <c r="Y12" s="81"/>
      <c r="Z12" s="147">
        <v>2996.38</v>
      </c>
      <c r="AA12" s="81"/>
      <c r="AB12" s="147"/>
      <c r="AC12" s="81"/>
    </row>
    <row r="13" spans="1:30" s="8" customFormat="1" ht="14.65" x14ac:dyDescent="0.5">
      <c r="A13" s="23" t="s">
        <v>39</v>
      </c>
      <c r="B13" s="23"/>
      <c r="C13" s="23"/>
      <c r="D13" s="23"/>
      <c r="E13" s="23"/>
      <c r="F13" s="55" t="s">
        <v>156</v>
      </c>
      <c r="G13" s="28"/>
      <c r="H13" s="45" t="s">
        <v>156</v>
      </c>
      <c r="I13" s="28"/>
      <c r="J13" s="45"/>
      <c r="K13" s="58"/>
      <c r="L13" s="45" t="s">
        <v>156</v>
      </c>
      <c r="M13" s="27"/>
      <c r="N13" s="29" t="s">
        <v>156</v>
      </c>
      <c r="O13" s="27"/>
      <c r="P13" s="29"/>
      <c r="Q13" s="27"/>
      <c r="R13" s="141" t="s">
        <v>156</v>
      </c>
      <c r="S13" s="42"/>
      <c r="T13" s="148" t="s">
        <v>156</v>
      </c>
      <c r="U13" s="42"/>
      <c r="V13" s="42"/>
      <c r="W13" s="60"/>
      <c r="X13" s="141" t="s">
        <v>156</v>
      </c>
      <c r="Y13" s="42"/>
      <c r="Z13" s="148" t="s">
        <v>156</v>
      </c>
      <c r="AA13" s="42"/>
      <c r="AB13" s="148"/>
      <c r="AC13" s="42"/>
    </row>
    <row r="14" spans="1:30" ht="13.5" customHeight="1" x14ac:dyDescent="0.4">
      <c r="A14" s="226" t="s">
        <v>63</v>
      </c>
      <c r="B14" s="226"/>
      <c r="C14" s="226"/>
      <c r="D14" s="226"/>
      <c r="E14" s="226"/>
      <c r="F14" s="227">
        <v>19.122926727999999</v>
      </c>
      <c r="G14" s="228"/>
      <c r="H14" s="229">
        <v>17.067042442000002</v>
      </c>
      <c r="I14" s="228"/>
      <c r="J14" s="229"/>
      <c r="K14" s="230"/>
      <c r="L14" s="229">
        <v>19.122926727999999</v>
      </c>
      <c r="M14" s="231"/>
      <c r="N14" s="229">
        <v>17.067042442000002</v>
      </c>
      <c r="O14" s="231"/>
      <c r="P14" s="229"/>
      <c r="Q14" s="231"/>
      <c r="R14" s="236">
        <v>6.5343536056999998</v>
      </c>
      <c r="S14" s="233"/>
      <c r="T14" s="233">
        <v>4.5527498291999997</v>
      </c>
      <c r="U14" s="233"/>
      <c r="V14" s="233"/>
      <c r="W14" s="235"/>
      <c r="X14" s="236">
        <v>17.009804338999999</v>
      </c>
      <c r="Y14" s="233"/>
      <c r="Z14" s="233">
        <v>15.673369585</v>
      </c>
      <c r="AA14" s="233"/>
      <c r="AB14" s="233"/>
      <c r="AC14" s="233"/>
    </row>
    <row r="15" spans="1:30" ht="30" customHeight="1" x14ac:dyDescent="0.35">
      <c r="A15" s="8"/>
      <c r="B15" s="8"/>
      <c r="C15" s="8"/>
      <c r="D15" s="8"/>
      <c r="E15" s="8"/>
      <c r="F15" s="8"/>
      <c r="G15" s="8"/>
      <c r="H15" s="8"/>
      <c r="I15" s="8"/>
      <c r="J15" s="8"/>
      <c r="K15" s="8"/>
      <c r="L15" s="8"/>
      <c r="M15" s="8"/>
      <c r="N15" s="8"/>
      <c r="O15" s="8"/>
      <c r="P15" s="8"/>
      <c r="Q15" s="8"/>
      <c r="R15" s="248"/>
      <c r="S15" s="248"/>
      <c r="T15" s="248"/>
      <c r="U15" s="248"/>
      <c r="V15" s="248"/>
      <c r="W15" s="248"/>
      <c r="X15" s="8"/>
      <c r="Y15" s="8"/>
      <c r="Z15" s="8"/>
      <c r="AA15" s="8"/>
      <c r="AB15" s="8"/>
      <c r="AC15" s="8"/>
    </row>
    <row r="16" spans="1:30" ht="13.5" thickBot="1" x14ac:dyDescent="0.45">
      <c r="A16" s="90" t="s">
        <v>112</v>
      </c>
      <c r="B16" s="24"/>
      <c r="C16" s="24"/>
      <c r="D16" s="24"/>
      <c r="E16" s="24"/>
      <c r="L16" s="15"/>
      <c r="M16" s="15"/>
      <c r="N16" s="15"/>
      <c r="O16" s="15"/>
      <c r="P16" s="15"/>
      <c r="Q16" s="15"/>
      <c r="R16" s="15"/>
      <c r="S16" s="15"/>
      <c r="T16" s="15"/>
      <c r="U16" s="15"/>
      <c r="V16" s="15"/>
      <c r="W16" s="15"/>
    </row>
    <row r="17" spans="1:29" ht="28.15" x14ac:dyDescent="0.4">
      <c r="A17" s="49" t="s">
        <v>43</v>
      </c>
      <c r="B17" s="50" t="s">
        <v>124</v>
      </c>
      <c r="C17" s="50" t="s">
        <v>84</v>
      </c>
      <c r="D17" s="50"/>
      <c r="E17" s="50"/>
      <c r="F17" s="305" t="s">
        <v>47</v>
      </c>
      <c r="G17" s="306"/>
      <c r="H17" s="306"/>
      <c r="I17" s="306"/>
      <c r="J17" s="306"/>
      <c r="K17" s="307"/>
      <c r="L17" s="300" t="s">
        <v>56</v>
      </c>
      <c r="M17" s="300"/>
      <c r="N17" s="300"/>
      <c r="O17" s="300"/>
      <c r="P17" s="300"/>
      <c r="Q17" s="300"/>
      <c r="R17" s="299" t="s">
        <v>88</v>
      </c>
      <c r="S17" s="300"/>
      <c r="T17" s="300"/>
      <c r="U17" s="300"/>
      <c r="V17" s="300"/>
      <c r="W17" s="304"/>
      <c r="X17" s="299" t="s">
        <v>85</v>
      </c>
      <c r="Y17" s="300"/>
      <c r="Z17" s="300"/>
      <c r="AA17" s="300"/>
      <c r="AB17" s="300"/>
      <c r="AC17" s="300"/>
    </row>
    <row r="18" spans="1:29" ht="13.15" x14ac:dyDescent="0.4">
      <c r="A18" s="47"/>
      <c r="B18" s="48"/>
      <c r="C18" s="48"/>
      <c r="D18" s="48"/>
      <c r="E18" s="48"/>
      <c r="F18" s="301" t="s">
        <v>90</v>
      </c>
      <c r="G18" s="302"/>
      <c r="H18" s="302" t="s">
        <v>91</v>
      </c>
      <c r="I18" s="302"/>
      <c r="J18" s="302" t="s">
        <v>92</v>
      </c>
      <c r="K18" s="303"/>
      <c r="L18" s="301" t="s">
        <v>90</v>
      </c>
      <c r="M18" s="302"/>
      <c r="N18" s="302" t="s">
        <v>91</v>
      </c>
      <c r="O18" s="302"/>
      <c r="P18" s="302" t="s">
        <v>92</v>
      </c>
      <c r="Q18" s="303"/>
      <c r="R18" s="301" t="s">
        <v>90</v>
      </c>
      <c r="S18" s="302"/>
      <c r="T18" s="302" t="s">
        <v>91</v>
      </c>
      <c r="U18" s="302"/>
      <c r="V18" s="302" t="s">
        <v>92</v>
      </c>
      <c r="W18" s="303"/>
      <c r="X18" s="301" t="s">
        <v>90</v>
      </c>
      <c r="Y18" s="302"/>
      <c r="Z18" s="302" t="s">
        <v>91</v>
      </c>
      <c r="AA18" s="302"/>
      <c r="AB18" s="302" t="s">
        <v>92</v>
      </c>
      <c r="AC18" s="302"/>
    </row>
    <row r="19" spans="1:29" ht="104.65" hidden="1" x14ac:dyDescent="0.4">
      <c r="A19" s="47" t="s">
        <v>43</v>
      </c>
      <c r="B19" s="48" t="s">
        <v>66</v>
      </c>
      <c r="C19" s="48" t="s">
        <v>65</v>
      </c>
      <c r="D19" s="48"/>
      <c r="E19" s="48"/>
      <c r="F19" s="111" t="s">
        <v>72</v>
      </c>
      <c r="G19" s="112" t="s">
        <v>69</v>
      </c>
      <c r="H19" s="112" t="s">
        <v>72</v>
      </c>
      <c r="I19" s="112" t="s">
        <v>69</v>
      </c>
      <c r="J19" s="112" t="s">
        <v>72</v>
      </c>
      <c r="K19" s="113" t="s">
        <v>69</v>
      </c>
      <c r="L19" s="46" t="s">
        <v>56</v>
      </c>
      <c r="M19" s="46" t="s">
        <v>73</v>
      </c>
      <c r="N19" s="46" t="s">
        <v>56</v>
      </c>
      <c r="O19" s="46" t="s">
        <v>73</v>
      </c>
      <c r="P19" s="46" t="s">
        <v>56</v>
      </c>
      <c r="Q19" s="46" t="s">
        <v>73</v>
      </c>
      <c r="R19" s="51" t="s">
        <v>57</v>
      </c>
      <c r="S19" s="46" t="s">
        <v>74</v>
      </c>
      <c r="T19" s="46" t="s">
        <v>57</v>
      </c>
      <c r="U19" s="46" t="s">
        <v>74</v>
      </c>
      <c r="V19" s="46" t="s">
        <v>57</v>
      </c>
      <c r="W19" s="52" t="s">
        <v>74</v>
      </c>
      <c r="X19" s="51" t="s">
        <v>58</v>
      </c>
      <c r="Y19" s="46" t="s">
        <v>75</v>
      </c>
      <c r="Z19" s="46" t="s">
        <v>58</v>
      </c>
      <c r="AA19" s="46" t="s">
        <v>75</v>
      </c>
      <c r="AB19" s="46" t="s">
        <v>58</v>
      </c>
      <c r="AC19" s="46" t="s">
        <v>75</v>
      </c>
    </row>
    <row r="20" spans="1:29" x14ac:dyDescent="0.35">
      <c r="A20" s="278" t="str">
        <f>VLOOKUP('Crn Silage Traits Acr-a (P)'!$D23,'Corn Traits and Entries'!$A$3:$I$8,2,FALSE)</f>
        <v>DKC 64-44 RIB</v>
      </c>
      <c r="B20" s="278" t="str">
        <f>VLOOKUP('Crn Silage Traits Acr-a (P)'!$D23,'Corn Traits and Entries'!$A$3:$I$8,5,FALSE)</f>
        <v>RR,LL</v>
      </c>
      <c r="C20" s="279" t="str">
        <f>VLOOKUP('Crn Silage Traits Acr-a (P)'!$D23,'Corn Traits and Entries'!$A$3:$I$8,6,FALSE)</f>
        <v>SSX</v>
      </c>
      <c r="D20" s="280" t="s">
        <v>135</v>
      </c>
      <c r="E20" s="280">
        <v>1</v>
      </c>
      <c r="F20" s="288">
        <v>63.027799999999999</v>
      </c>
      <c r="G20" s="294" t="s">
        <v>163</v>
      </c>
      <c r="H20" s="289"/>
      <c r="I20" s="294"/>
      <c r="J20" s="289"/>
      <c r="K20" s="294"/>
      <c r="L20" s="288">
        <v>102.67</v>
      </c>
      <c r="M20" s="294" t="s">
        <v>159</v>
      </c>
      <c r="N20" s="289"/>
      <c r="O20" s="294"/>
      <c r="P20" s="289"/>
      <c r="Q20" s="294"/>
      <c r="R20" s="288">
        <v>41.333300000000001</v>
      </c>
      <c r="S20" s="294" t="s">
        <v>159</v>
      </c>
      <c r="T20" s="289"/>
      <c r="U20" s="294"/>
      <c r="V20" s="289"/>
      <c r="W20" s="294"/>
      <c r="X20" s="281">
        <v>0</v>
      </c>
      <c r="Y20" s="294"/>
      <c r="Z20" s="283"/>
      <c r="AA20" s="294"/>
      <c r="AB20" s="283"/>
      <c r="AC20" s="294"/>
    </row>
    <row r="21" spans="1:29" x14ac:dyDescent="0.35">
      <c r="A21" s="201" t="str">
        <f>VLOOKUP('Crn Silage Traits Acr-a (P)'!$D22,'Corn Traits and Entries'!$A$3:$I$8,2,FALSE)</f>
        <v>NK1748-3110</v>
      </c>
      <c r="B21" s="201" t="str">
        <f>VLOOKUP('Crn Silage Traits Acr-a (P)'!$D22,'Corn Traits and Entries'!$A$3:$I$8,5,FALSE)</f>
        <v>RR,LL</v>
      </c>
      <c r="C21" s="210">
        <f>VLOOKUP('Crn Silage Traits Acr-a (P)'!$D22,'Corn Traits and Entries'!$A$3:$I$8,6,FALSE)</f>
        <v>3110</v>
      </c>
      <c r="D21" s="202" t="s">
        <v>125</v>
      </c>
      <c r="E21" s="202">
        <v>2</v>
      </c>
      <c r="F21" s="206">
        <v>68.237700000000004</v>
      </c>
      <c r="G21" s="220" t="s">
        <v>162</v>
      </c>
      <c r="H21" s="207">
        <v>69.626400000000004</v>
      </c>
      <c r="I21" s="220" t="s">
        <v>159</v>
      </c>
      <c r="J21" s="207"/>
      <c r="K21" s="220"/>
      <c r="L21" s="206">
        <v>104.67</v>
      </c>
      <c r="M21" s="220" t="s">
        <v>159</v>
      </c>
      <c r="N21" s="207">
        <v>112.89</v>
      </c>
      <c r="O21" s="220" t="s">
        <v>159</v>
      </c>
      <c r="P21" s="207"/>
      <c r="Q21" s="220"/>
      <c r="R21" s="206">
        <v>34</v>
      </c>
      <c r="S21" s="220" t="s">
        <v>159</v>
      </c>
      <c r="T21" s="207">
        <v>42.555599999999998</v>
      </c>
      <c r="U21" s="220" t="s">
        <v>159</v>
      </c>
      <c r="V21" s="207"/>
      <c r="W21" s="220"/>
      <c r="X21" s="203">
        <v>0</v>
      </c>
      <c r="Y21" s="220"/>
      <c r="Z21" s="205">
        <v>0</v>
      </c>
      <c r="AA21" s="220"/>
      <c r="AB21" s="205"/>
      <c r="AC21" s="220"/>
    </row>
    <row r="22" spans="1:29" x14ac:dyDescent="0.35">
      <c r="A22" s="37" t="str">
        <f>VLOOKUP('Crn Silage Traits Acr-a (P)'!$D24,'Corn Traits and Entries'!$A$3:$I$8,2,FALSE)</f>
        <v>DKC 70-64 RIB</v>
      </c>
      <c r="B22" s="37" t="str">
        <f>VLOOKUP('Crn Silage Traits Acr-a (P)'!$D24,'Corn Traits and Entries'!$A$3:$I$8,5,FALSE)</f>
        <v>RR,LL</v>
      </c>
      <c r="C22" s="129" t="str">
        <f>VLOOKUP('Crn Silage Traits Acr-a (P)'!$D24,'Corn Traits and Entries'!$A$3:$I$8,6,FALSE)</f>
        <v>SSX</v>
      </c>
      <c r="D22" s="172" t="s">
        <v>138</v>
      </c>
      <c r="E22" s="172">
        <v>3</v>
      </c>
      <c r="F22" s="125">
        <v>64.8703</v>
      </c>
      <c r="G22" s="133" t="s">
        <v>161</v>
      </c>
      <c r="H22" s="127"/>
      <c r="I22" s="133"/>
      <c r="J22" s="127"/>
      <c r="K22" s="133"/>
      <c r="L22" s="125">
        <v>100.67</v>
      </c>
      <c r="M22" s="133" t="s">
        <v>159</v>
      </c>
      <c r="N22" s="127"/>
      <c r="O22" s="133"/>
      <c r="P22" s="127"/>
      <c r="Q22" s="133"/>
      <c r="R22" s="125">
        <v>38</v>
      </c>
      <c r="S22" s="133" t="s">
        <v>159</v>
      </c>
      <c r="T22" s="127"/>
      <c r="U22" s="133"/>
      <c r="V22" s="127"/>
      <c r="W22" s="133"/>
      <c r="X22" s="53">
        <v>0</v>
      </c>
      <c r="Y22" s="133"/>
      <c r="Z22" s="40"/>
      <c r="AA22" s="133"/>
      <c r="AB22" s="40"/>
      <c r="AC22" s="133"/>
    </row>
    <row r="23" spans="1:29" x14ac:dyDescent="0.35">
      <c r="A23" s="102" t="str">
        <f>VLOOKUP('Crn Silage Traits Acr-a (P)'!$D21,'Corn Traits and Entries'!$A$3:$I$8,2,FALSE)</f>
        <v>DKC 67-66 RIB</v>
      </c>
      <c r="B23" s="102" t="str">
        <f>VLOOKUP('Crn Silage Traits Acr-a (P)'!$D21,'Corn Traits and Entries'!$A$3:$I$8,5,FALSE)</f>
        <v>RR,LL</v>
      </c>
      <c r="C23" s="132" t="str">
        <f>VLOOKUP('Crn Silage Traits Acr-a (P)'!$D21,'Corn Traits and Entries'!$A$3:$I$8,6,FALSE)</f>
        <v>SSX</v>
      </c>
      <c r="D23" s="173" t="s">
        <v>131</v>
      </c>
      <c r="E23" s="173">
        <v>4</v>
      </c>
      <c r="F23" s="126">
        <v>63.818399999999997</v>
      </c>
      <c r="G23" s="134" t="s">
        <v>161</v>
      </c>
      <c r="H23" s="130"/>
      <c r="I23" s="134"/>
      <c r="J23" s="130"/>
      <c r="K23" s="134"/>
      <c r="L23" s="126">
        <v>102</v>
      </c>
      <c r="M23" s="134" t="s">
        <v>159</v>
      </c>
      <c r="N23" s="130"/>
      <c r="O23" s="134"/>
      <c r="P23" s="130"/>
      <c r="Q23" s="134"/>
      <c r="R23" s="126">
        <v>36.666699999999999</v>
      </c>
      <c r="S23" s="134" t="s">
        <v>159</v>
      </c>
      <c r="T23" s="130"/>
      <c r="U23" s="134"/>
      <c r="V23" s="130"/>
      <c r="W23" s="134"/>
      <c r="X23" s="54">
        <v>0</v>
      </c>
      <c r="Y23" s="134"/>
      <c r="Z23" s="41"/>
      <c r="AA23" s="134"/>
      <c r="AB23" s="41"/>
      <c r="AC23" s="134"/>
    </row>
    <row r="24" spans="1:29" ht="15" customHeight="1" x14ac:dyDescent="0.35">
      <c r="A24" s="37" t="str">
        <f>VLOOKUP('Crn Silage Traits Acr-a (P)'!$D20,'Corn Traits and Entries'!$A$3:$I$8,2,FALSE)</f>
        <v>NK1701-3220-EZ1</v>
      </c>
      <c r="B24" s="37" t="str">
        <f>VLOOKUP('Crn Silage Traits Acr-a (P)'!$D20,'Corn Traits and Entries'!$A$3:$I$8,5,FALSE)</f>
        <v>RR,LL</v>
      </c>
      <c r="C24" s="129">
        <f>VLOOKUP('Crn Silage Traits Acr-a (P)'!$D20,'Corn Traits and Entries'!$A$3:$I$8,6,FALSE)</f>
        <v>3220</v>
      </c>
      <c r="D24" s="172" t="s">
        <v>104</v>
      </c>
      <c r="E24" s="172">
        <v>5</v>
      </c>
      <c r="F24" s="125">
        <v>69.536900000000003</v>
      </c>
      <c r="G24" s="133" t="s">
        <v>158</v>
      </c>
      <c r="H24" s="127">
        <v>70.055300000000003</v>
      </c>
      <c r="I24" s="133" t="s">
        <v>159</v>
      </c>
      <c r="J24" s="127">
        <v>70</v>
      </c>
      <c r="K24" s="133"/>
      <c r="L24" s="125">
        <v>105.33</v>
      </c>
      <c r="M24" s="133" t="s">
        <v>159</v>
      </c>
      <c r="N24" s="127">
        <v>112.39</v>
      </c>
      <c r="O24" s="133" t="s">
        <v>159</v>
      </c>
      <c r="P24" s="127">
        <v>109</v>
      </c>
      <c r="Q24" s="133"/>
      <c r="R24" s="125">
        <v>41.333300000000001</v>
      </c>
      <c r="S24" s="133" t="s">
        <v>159</v>
      </c>
      <c r="T24" s="127">
        <v>43.944400000000002</v>
      </c>
      <c r="U24" s="133" t="s">
        <v>159</v>
      </c>
      <c r="V24" s="127">
        <v>43</v>
      </c>
      <c r="W24" s="133"/>
      <c r="X24" s="53">
        <v>0</v>
      </c>
      <c r="Y24" s="133"/>
      <c r="Z24" s="40">
        <v>0</v>
      </c>
      <c r="AA24" s="133"/>
      <c r="AB24" s="40">
        <v>0</v>
      </c>
      <c r="AC24" s="133"/>
    </row>
    <row r="25" spans="1:29" ht="13.15" thickBot="1" x14ac:dyDescent="0.4">
      <c r="A25" s="175" t="str">
        <f>VLOOKUP('Crn Silage Traits Acr-a (P)'!$D25,'Corn Traits and Entries'!$A$3:$I$8,2,FALSE)</f>
        <v>NK1838 3110</v>
      </c>
      <c r="B25" s="175" t="str">
        <f>VLOOKUP('Crn Silage Traits Acr-a (P)'!$D25,'Corn Traits and Entries'!$A$3:$I$8,5,FALSE)</f>
        <v>RR,LL</v>
      </c>
      <c r="C25" s="183">
        <f>VLOOKUP('Crn Silage Traits Acr-a (P)'!$D25,'Corn Traits and Entries'!$A$3:$I$8,6,FALSE)</f>
        <v>3110</v>
      </c>
      <c r="D25" s="174" t="s">
        <v>140</v>
      </c>
      <c r="E25" s="174">
        <v>6</v>
      </c>
      <c r="F25" s="179">
        <v>73.708500000000001</v>
      </c>
      <c r="G25" s="186" t="s">
        <v>159</v>
      </c>
      <c r="H25" s="180"/>
      <c r="I25" s="186"/>
      <c r="J25" s="180"/>
      <c r="K25" s="186"/>
      <c r="L25" s="179">
        <v>101.33</v>
      </c>
      <c r="M25" s="186" t="s">
        <v>159</v>
      </c>
      <c r="N25" s="180"/>
      <c r="O25" s="186"/>
      <c r="P25" s="180"/>
      <c r="Q25" s="186"/>
      <c r="R25" s="179">
        <v>36</v>
      </c>
      <c r="S25" s="186" t="s">
        <v>159</v>
      </c>
      <c r="T25" s="180"/>
      <c r="U25" s="186"/>
      <c r="V25" s="180"/>
      <c r="W25" s="186"/>
      <c r="X25" s="176">
        <v>0.2545</v>
      </c>
      <c r="Y25" s="186"/>
      <c r="Z25" s="178"/>
      <c r="AA25" s="186"/>
      <c r="AB25" s="178"/>
      <c r="AC25" s="186"/>
    </row>
    <row r="26" spans="1:29" ht="13.15" x14ac:dyDescent="0.4">
      <c r="A26" s="68" t="s">
        <v>26</v>
      </c>
      <c r="B26" s="68"/>
      <c r="C26" s="79"/>
      <c r="D26" s="79"/>
      <c r="E26" s="79"/>
      <c r="F26" s="72">
        <v>67.1999</v>
      </c>
      <c r="G26" s="81"/>
      <c r="H26" s="73">
        <v>69.840800000000002</v>
      </c>
      <c r="I26" s="81"/>
      <c r="J26" s="73"/>
      <c r="K26" s="82"/>
      <c r="L26" s="81">
        <v>102.78</v>
      </c>
      <c r="M26" s="81"/>
      <c r="N26" s="81">
        <v>112.64</v>
      </c>
      <c r="O26" s="81"/>
      <c r="P26" s="81"/>
      <c r="Q26" s="81"/>
      <c r="R26" s="72">
        <v>37.8889</v>
      </c>
      <c r="S26" s="81"/>
      <c r="T26" s="73">
        <v>43.25</v>
      </c>
      <c r="U26" s="81"/>
      <c r="V26" s="73"/>
      <c r="W26" s="82"/>
      <c r="X26" s="76">
        <v>4.2410000000000003E-2</v>
      </c>
      <c r="Y26" s="83"/>
      <c r="Z26" s="78">
        <v>0</v>
      </c>
      <c r="AA26" s="83"/>
      <c r="AB26" s="78"/>
      <c r="AC26" s="81"/>
    </row>
    <row r="27" spans="1:29" ht="13.15" x14ac:dyDescent="0.4">
      <c r="A27" s="68" t="s">
        <v>62</v>
      </c>
      <c r="B27" s="68"/>
      <c r="C27" s="68"/>
      <c r="D27" s="68"/>
      <c r="E27" s="68"/>
      <c r="F27" s="87">
        <v>2.0941999999999998</v>
      </c>
      <c r="G27" s="81"/>
      <c r="H27" s="81">
        <v>1.1464000000000001</v>
      </c>
      <c r="I27" s="81"/>
      <c r="J27" s="81"/>
      <c r="K27" s="82"/>
      <c r="L27" s="81">
        <v>4.1140999999999996</v>
      </c>
      <c r="M27" s="81"/>
      <c r="N27" s="81">
        <v>7.7664</v>
      </c>
      <c r="O27" s="81"/>
      <c r="P27" s="81"/>
      <c r="Q27" s="81"/>
      <c r="R27" s="87">
        <v>2.8963999999999999</v>
      </c>
      <c r="S27" s="81"/>
      <c r="T27" s="81">
        <v>5.8484999999999996</v>
      </c>
      <c r="U27" s="81"/>
      <c r="V27" s="81"/>
      <c r="W27" s="82"/>
      <c r="X27" s="86">
        <v>7.3450000000000001E-2</v>
      </c>
      <c r="Y27" s="81"/>
      <c r="Z27" s="84">
        <v>0</v>
      </c>
      <c r="AA27" s="81"/>
      <c r="AB27" s="84"/>
      <c r="AC27" s="81"/>
    </row>
    <row r="28" spans="1:29" ht="14.65" x14ac:dyDescent="0.5">
      <c r="A28" s="23" t="s">
        <v>39</v>
      </c>
      <c r="B28" s="23"/>
      <c r="C28" s="23"/>
      <c r="D28" s="23"/>
      <c r="E28" s="23"/>
      <c r="F28" s="59">
        <v>5.97</v>
      </c>
      <c r="G28" s="42"/>
      <c r="H28" s="42" t="s">
        <v>156</v>
      </c>
      <c r="I28" s="42"/>
      <c r="J28" s="42"/>
      <c r="K28" s="60"/>
      <c r="L28" s="42" t="s">
        <v>156</v>
      </c>
      <c r="M28" s="42"/>
      <c r="N28" s="42" t="s">
        <v>156</v>
      </c>
      <c r="O28" s="42"/>
      <c r="P28" s="42"/>
      <c r="Q28" s="42"/>
      <c r="R28" s="59" t="s">
        <v>156</v>
      </c>
      <c r="S28" s="42"/>
      <c r="T28" s="42" t="s">
        <v>156</v>
      </c>
      <c r="U28" s="42"/>
      <c r="V28" s="42"/>
      <c r="W28" s="60"/>
      <c r="X28" s="63" t="s">
        <v>157</v>
      </c>
      <c r="Y28" s="43"/>
      <c r="Z28" s="43" t="s">
        <v>157</v>
      </c>
      <c r="AA28" s="43"/>
      <c r="AB28" s="43"/>
      <c r="AC28" s="43"/>
    </row>
    <row r="29" spans="1:29" ht="13.15" x14ac:dyDescent="0.4">
      <c r="A29" s="226" t="s">
        <v>63</v>
      </c>
      <c r="B29" s="226"/>
      <c r="C29" s="226"/>
      <c r="D29" s="226"/>
      <c r="E29" s="226"/>
      <c r="F29" s="236">
        <v>4.8864607539999998</v>
      </c>
      <c r="G29" s="233"/>
      <c r="H29" s="233">
        <v>3.1562602737000001</v>
      </c>
      <c r="I29" s="233"/>
      <c r="J29" s="233"/>
      <c r="K29" s="235"/>
      <c r="L29" s="233">
        <v>5.9334512453999997</v>
      </c>
      <c r="M29" s="233"/>
      <c r="N29" s="233">
        <v>4.3103437402000004</v>
      </c>
      <c r="O29" s="233"/>
      <c r="P29" s="233"/>
      <c r="Q29" s="233"/>
      <c r="R29" s="236">
        <v>12.691206652</v>
      </c>
      <c r="S29" s="233"/>
      <c r="T29" s="233">
        <v>13.947378811</v>
      </c>
      <c r="U29" s="233"/>
      <c r="V29" s="233"/>
      <c r="W29" s="235"/>
      <c r="X29" s="236" t="s">
        <v>157</v>
      </c>
      <c r="Y29" s="233"/>
      <c r="Z29" s="233" t="s">
        <v>157</v>
      </c>
      <c r="AA29" s="233"/>
      <c r="AB29" s="233"/>
      <c r="AC29" s="233"/>
    </row>
  </sheetData>
  <sortState xmlns:xlrd2="http://schemas.microsoft.com/office/spreadsheetml/2017/richdata2" ref="A20:AD25">
    <sortCondition ref="E20:E25"/>
  </sortState>
  <mergeCells count="33">
    <mergeCell ref="A1:AC1"/>
    <mergeCell ref="F2:K2"/>
    <mergeCell ref="L2:Q2"/>
    <mergeCell ref="R2:W2"/>
    <mergeCell ref="X2:AC2"/>
    <mergeCell ref="F18:G18"/>
    <mergeCell ref="H18:I18"/>
    <mergeCell ref="J18:K18"/>
    <mergeCell ref="L18:M18"/>
    <mergeCell ref="N18:O18"/>
    <mergeCell ref="AB3:AC3"/>
    <mergeCell ref="F17:K17"/>
    <mergeCell ref="L17:Q17"/>
    <mergeCell ref="R17:W17"/>
    <mergeCell ref="X17:AC17"/>
    <mergeCell ref="P3:Q3"/>
    <mergeCell ref="R3:S3"/>
    <mergeCell ref="T3:U3"/>
    <mergeCell ref="V3:W3"/>
    <mergeCell ref="X3:Y3"/>
    <mergeCell ref="Z3:AA3"/>
    <mergeCell ref="F3:G3"/>
    <mergeCell ref="H3:I3"/>
    <mergeCell ref="J3:K3"/>
    <mergeCell ref="L3:M3"/>
    <mergeCell ref="N3:O3"/>
    <mergeCell ref="AB18:AC18"/>
    <mergeCell ref="P18:Q18"/>
    <mergeCell ref="R18:S18"/>
    <mergeCell ref="T18:U18"/>
    <mergeCell ref="V18:W18"/>
    <mergeCell ref="X18:Y18"/>
    <mergeCell ref="Z18:AA18"/>
  </mergeCells>
  <pageMargins left="0.5" right="0.5" top="0.5" bottom="0.5" header="0.3" footer="0.3"/>
  <pageSetup scale="72" firstPageNumber="4" orientation="landscape" useFirstPageNumber="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08112-C133-4DDC-A404-E50215650204}">
  <sheetPr>
    <tabColor theme="9"/>
    <pageSetUpPr fitToPage="1"/>
  </sheetPr>
  <dimension ref="A1:AC30"/>
  <sheetViews>
    <sheetView zoomScaleNormal="100" workbookViewId="0">
      <pane xSplit="3" topLeftCell="F1" activePane="topRight" state="frozen"/>
      <selection activeCell="AB11" sqref="AB11"/>
      <selection pane="topRight" sqref="A1:XFD1"/>
    </sheetView>
  </sheetViews>
  <sheetFormatPr defaultColWidth="9.2109375" defaultRowHeight="12.75" x14ac:dyDescent="0.35"/>
  <cols>
    <col min="1" max="1" width="20.640625" style="3" customWidth="1"/>
    <col min="2" max="3" width="7.42578125" style="3" customWidth="1"/>
    <col min="4" max="5" width="11.2109375" style="3" hidden="1" customWidth="1"/>
    <col min="6" max="29" width="4.78515625" style="11" customWidth="1"/>
    <col min="30" max="16384" width="9.2109375" style="3"/>
  </cols>
  <sheetData>
    <row r="1" spans="1:29" ht="30" customHeight="1" thickBot="1" x14ac:dyDescent="0.45">
      <c r="A1" s="298" t="s">
        <v>172</v>
      </c>
      <c r="B1" s="298"/>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row>
    <row r="2" spans="1:29" s="5" customFormat="1" ht="30" customHeight="1" x14ac:dyDescent="0.4">
      <c r="A2" s="49" t="s">
        <v>43</v>
      </c>
      <c r="B2" s="50" t="s">
        <v>124</v>
      </c>
      <c r="C2" s="50" t="s">
        <v>84</v>
      </c>
      <c r="D2" s="50"/>
      <c r="E2" s="50"/>
      <c r="F2" s="299" t="s">
        <v>64</v>
      </c>
      <c r="G2" s="300"/>
      <c r="H2" s="300"/>
      <c r="I2" s="300"/>
      <c r="J2" s="300"/>
      <c r="K2" s="304"/>
      <c r="L2" s="308" t="s">
        <v>100</v>
      </c>
      <c r="M2" s="309"/>
      <c r="N2" s="309"/>
      <c r="O2" s="309"/>
      <c r="P2" s="309"/>
      <c r="Q2" s="310"/>
      <c r="R2" s="309" t="s">
        <v>101</v>
      </c>
      <c r="S2" s="309"/>
      <c r="T2" s="309"/>
      <c r="U2" s="309"/>
      <c r="V2" s="309"/>
      <c r="W2" s="309"/>
      <c r="X2" s="308" t="s">
        <v>102</v>
      </c>
      <c r="Y2" s="309"/>
      <c r="Z2" s="309"/>
      <c r="AA2" s="309"/>
      <c r="AB2" s="309"/>
      <c r="AC2" s="309"/>
    </row>
    <row r="3" spans="1:29" s="5" customFormat="1" ht="20.2" customHeight="1" x14ac:dyDescent="0.4">
      <c r="A3" s="47"/>
      <c r="B3" s="48"/>
      <c r="C3" s="48"/>
      <c r="D3" s="48"/>
      <c r="E3" s="48"/>
      <c r="F3" s="301" t="s">
        <v>95</v>
      </c>
      <c r="G3" s="302"/>
      <c r="H3" s="302" t="s">
        <v>91</v>
      </c>
      <c r="I3" s="302"/>
      <c r="J3" s="302" t="s">
        <v>92</v>
      </c>
      <c r="K3" s="303"/>
      <c r="L3" s="301" t="s">
        <v>90</v>
      </c>
      <c r="M3" s="302"/>
      <c r="N3" s="302" t="s">
        <v>91</v>
      </c>
      <c r="O3" s="302"/>
      <c r="P3" s="302" t="s">
        <v>92</v>
      </c>
      <c r="Q3" s="303"/>
      <c r="R3" s="314" t="s">
        <v>90</v>
      </c>
      <c r="S3" s="313"/>
      <c r="T3" s="313" t="s">
        <v>91</v>
      </c>
      <c r="U3" s="313"/>
      <c r="V3" s="313" t="s">
        <v>92</v>
      </c>
      <c r="W3" s="315"/>
      <c r="X3" s="314" t="s">
        <v>90</v>
      </c>
      <c r="Y3" s="313"/>
      <c r="Z3" s="313" t="s">
        <v>91</v>
      </c>
      <c r="AA3" s="313"/>
      <c r="AB3" s="313" t="s">
        <v>92</v>
      </c>
      <c r="AC3" s="313"/>
    </row>
    <row r="4" spans="1:29" s="5" customFormat="1" ht="89.25" hidden="1" customHeight="1" x14ac:dyDescent="0.4">
      <c r="A4" s="47" t="s">
        <v>43</v>
      </c>
      <c r="B4" s="48" t="s">
        <v>66</v>
      </c>
      <c r="C4" s="48" t="s">
        <v>65</v>
      </c>
      <c r="D4" s="48"/>
      <c r="E4" s="48"/>
      <c r="F4" s="103" t="s">
        <v>59</v>
      </c>
      <c r="G4" s="104" t="s">
        <v>70</v>
      </c>
      <c r="H4" s="104" t="s">
        <v>59</v>
      </c>
      <c r="I4" s="104" t="s">
        <v>70</v>
      </c>
      <c r="J4" s="104" t="s">
        <v>59</v>
      </c>
      <c r="K4" s="105" t="s">
        <v>70</v>
      </c>
      <c r="L4" s="106" t="s">
        <v>46</v>
      </c>
      <c r="M4" s="107" t="s">
        <v>76</v>
      </c>
      <c r="N4" s="107" t="s">
        <v>46</v>
      </c>
      <c r="O4" s="107" t="s">
        <v>76</v>
      </c>
      <c r="P4" s="107" t="s">
        <v>46</v>
      </c>
      <c r="Q4" s="108" t="s">
        <v>76</v>
      </c>
      <c r="R4" s="107" t="s">
        <v>45</v>
      </c>
      <c r="S4" s="107" t="s">
        <v>77</v>
      </c>
      <c r="T4" s="107" t="s">
        <v>45</v>
      </c>
      <c r="U4" s="107" t="s">
        <v>77</v>
      </c>
      <c r="V4" s="107" t="s">
        <v>45</v>
      </c>
      <c r="W4" s="107" t="s">
        <v>77</v>
      </c>
      <c r="X4" s="106" t="s">
        <v>44</v>
      </c>
      <c r="Y4" s="107" t="s">
        <v>78</v>
      </c>
      <c r="Z4" s="107" t="s">
        <v>44</v>
      </c>
      <c r="AA4" s="107" t="s">
        <v>78</v>
      </c>
      <c r="AB4" s="107" t="s">
        <v>44</v>
      </c>
      <c r="AC4" s="107" t="s">
        <v>78</v>
      </c>
    </row>
    <row r="5" spans="1:29" x14ac:dyDescent="0.35">
      <c r="A5" s="278" t="str">
        <f>VLOOKUP('Crn Silage Traits Acr-b (P)'!$D8,'Corn Traits and Entries'!$A$3:$I$8,2,FALSE)</f>
        <v>DKC 64-44 RIB</v>
      </c>
      <c r="B5" s="279" t="str">
        <f>VLOOKUP('Crn Silage Traits Acr-b (P)'!$D8,'Corn Traits and Entries'!$A$3:$I$8,5,FALSE)</f>
        <v>RR,LL</v>
      </c>
      <c r="C5" s="279" t="str">
        <f>VLOOKUP('Crn Silage Traits Acr-b (P)'!$D8,'Corn Traits and Entries'!$A$3:$I$8,6,FALSE)</f>
        <v>SSX</v>
      </c>
      <c r="D5" s="280" t="s">
        <v>135</v>
      </c>
      <c r="E5" s="280">
        <v>1</v>
      </c>
      <c r="F5" s="281">
        <v>8.8955000000000002</v>
      </c>
      <c r="G5" s="282" t="s">
        <v>159</v>
      </c>
      <c r="H5" s="283"/>
      <c r="I5" s="282"/>
      <c r="J5" s="283"/>
      <c r="K5" s="282"/>
      <c r="L5" s="281">
        <v>8.7799999999999994</v>
      </c>
      <c r="M5" s="282" t="s">
        <v>159</v>
      </c>
      <c r="N5" s="283"/>
      <c r="O5" s="282"/>
      <c r="P5" s="283"/>
      <c r="Q5" s="282"/>
      <c r="R5" s="281">
        <v>36.950000000000003</v>
      </c>
      <c r="S5" s="282" t="s">
        <v>159</v>
      </c>
      <c r="T5" s="283"/>
      <c r="U5" s="282"/>
      <c r="V5" s="283"/>
      <c r="W5" s="282"/>
      <c r="X5" s="284">
        <v>49.8767</v>
      </c>
      <c r="Y5" s="282" t="s">
        <v>159</v>
      </c>
      <c r="Z5" s="285"/>
      <c r="AA5" s="282"/>
      <c r="AB5" s="285"/>
      <c r="AC5" s="282"/>
    </row>
    <row r="6" spans="1:29" x14ac:dyDescent="0.35">
      <c r="A6" s="213" t="str">
        <f>VLOOKUP('Crn Silage Traits Acr-b (P)'!$D7,'Corn Traits and Entries'!$A$3:$I$8,2,FALSE)</f>
        <v>NK1748-3110</v>
      </c>
      <c r="B6" s="219" t="str">
        <f>VLOOKUP('Crn Silage Traits Acr-b (P)'!$D7,'Corn Traits and Entries'!$A$3:$I$8,5,FALSE)</f>
        <v>RR,LL</v>
      </c>
      <c r="C6" s="219">
        <f>VLOOKUP('Crn Silage Traits Acr-b (P)'!$D7,'Corn Traits and Entries'!$A$3:$I$8,6,FALSE)</f>
        <v>3110</v>
      </c>
      <c r="D6" s="214" t="s">
        <v>125</v>
      </c>
      <c r="E6" s="214">
        <v>2</v>
      </c>
      <c r="F6" s="203">
        <v>6.9903000000000004</v>
      </c>
      <c r="G6" s="215" t="s">
        <v>159</v>
      </c>
      <c r="H6" s="216">
        <v>8.0876999999999999</v>
      </c>
      <c r="I6" s="215" t="s">
        <v>159</v>
      </c>
      <c r="J6" s="216"/>
      <c r="K6" s="215"/>
      <c r="L6" s="203">
        <v>8.3633000000000006</v>
      </c>
      <c r="M6" s="215" t="s">
        <v>159</v>
      </c>
      <c r="N6" s="216">
        <v>8.0649999999999995</v>
      </c>
      <c r="O6" s="215" t="s">
        <v>159</v>
      </c>
      <c r="P6" s="216"/>
      <c r="Q6" s="215"/>
      <c r="R6" s="203">
        <v>35.89</v>
      </c>
      <c r="S6" s="215" t="s">
        <v>159</v>
      </c>
      <c r="T6" s="216">
        <v>40.174999999999997</v>
      </c>
      <c r="U6" s="215" t="s">
        <v>159</v>
      </c>
      <c r="V6" s="216"/>
      <c r="W6" s="215"/>
      <c r="X6" s="221">
        <v>55.4467</v>
      </c>
      <c r="Y6" s="215" t="s">
        <v>159</v>
      </c>
      <c r="Z6" s="223">
        <v>55.936700000000002</v>
      </c>
      <c r="AA6" s="215" t="s">
        <v>159</v>
      </c>
      <c r="AB6" s="223"/>
      <c r="AC6" s="215"/>
    </row>
    <row r="7" spans="1:29" x14ac:dyDescent="0.35">
      <c r="A7" s="191" t="str">
        <f>VLOOKUP('Crn Silage Traits Acr-b (P)'!$D9,'Corn Traits and Entries'!$A$3:$I$8,2,FALSE)</f>
        <v>DKC 70-64 RIB</v>
      </c>
      <c r="B7" s="197" t="str">
        <f>VLOOKUP('Crn Silage Traits Acr-b (P)'!$D9,'Corn Traits and Entries'!$A$3:$I$8,5,FALSE)</f>
        <v>RR,LL</v>
      </c>
      <c r="C7" s="197" t="str">
        <f>VLOOKUP('Crn Silage Traits Acr-b (P)'!$D9,'Corn Traits and Entries'!$A$3:$I$8,6,FALSE)</f>
        <v>SSX</v>
      </c>
      <c r="D7" s="192" t="s">
        <v>138</v>
      </c>
      <c r="E7" s="192">
        <v>3</v>
      </c>
      <c r="F7" s="53">
        <v>7.1734</v>
      </c>
      <c r="G7" s="193" t="s">
        <v>159</v>
      </c>
      <c r="H7" s="194"/>
      <c r="I7" s="193"/>
      <c r="J7" s="194"/>
      <c r="K7" s="193"/>
      <c r="L7" s="53">
        <v>8.7632999999999992</v>
      </c>
      <c r="M7" s="193" t="s">
        <v>159</v>
      </c>
      <c r="N7" s="194"/>
      <c r="O7" s="193"/>
      <c r="P7" s="194"/>
      <c r="Q7" s="193"/>
      <c r="R7" s="53">
        <v>34.886699999999998</v>
      </c>
      <c r="S7" s="193" t="s">
        <v>159</v>
      </c>
      <c r="T7" s="194"/>
      <c r="U7" s="193"/>
      <c r="V7" s="194"/>
      <c r="W7" s="193"/>
      <c r="X7" s="56">
        <v>54.193300000000001</v>
      </c>
      <c r="Y7" s="193" t="s">
        <v>159</v>
      </c>
      <c r="Z7" s="198"/>
      <c r="AA7" s="193"/>
      <c r="AB7" s="198"/>
      <c r="AC7" s="193"/>
    </row>
    <row r="8" spans="1:29" x14ac:dyDescent="0.35">
      <c r="A8" s="165" t="str">
        <f>VLOOKUP('Crn Silage Traits Acr-b (P)'!$D6,'Corn Traits and Entries'!$A$3:$I$8,2,FALSE)</f>
        <v>DKC 67-66 RIB</v>
      </c>
      <c r="B8" s="169" t="str">
        <f>VLOOKUP('Crn Silage Traits Acr-b (P)'!$D6,'Corn Traits and Entries'!$A$3:$I$8,5,FALSE)</f>
        <v>RR,LL</v>
      </c>
      <c r="C8" s="169" t="str">
        <f>VLOOKUP('Crn Silage Traits Acr-b (P)'!$D6,'Corn Traits and Entries'!$A$3:$I$8,6,FALSE)</f>
        <v>SSX</v>
      </c>
      <c r="D8" s="200" t="s">
        <v>131</v>
      </c>
      <c r="E8" s="200">
        <v>4</v>
      </c>
      <c r="F8" s="54">
        <v>6.9656000000000002</v>
      </c>
      <c r="G8" s="166" t="s">
        <v>159</v>
      </c>
      <c r="H8" s="164"/>
      <c r="I8" s="166"/>
      <c r="J8" s="164"/>
      <c r="K8" s="166"/>
      <c r="L8" s="54">
        <v>8.1333000000000002</v>
      </c>
      <c r="M8" s="166" t="s">
        <v>159</v>
      </c>
      <c r="N8" s="164"/>
      <c r="O8" s="166"/>
      <c r="P8" s="164"/>
      <c r="Q8" s="166"/>
      <c r="R8" s="54">
        <v>33.713299999999997</v>
      </c>
      <c r="S8" s="166" t="s">
        <v>159</v>
      </c>
      <c r="T8" s="164"/>
      <c r="U8" s="166"/>
      <c r="V8" s="164"/>
      <c r="W8" s="166"/>
      <c r="X8" s="57">
        <v>55.41</v>
      </c>
      <c r="Y8" s="166" t="s">
        <v>159</v>
      </c>
      <c r="Z8" s="171"/>
      <c r="AA8" s="166"/>
      <c r="AB8" s="171"/>
      <c r="AC8" s="166"/>
    </row>
    <row r="9" spans="1:29" x14ac:dyDescent="0.35">
      <c r="A9" s="191" t="str">
        <f>VLOOKUP('Crn Silage Traits Acr-b (P)'!$D5,'Corn Traits and Entries'!$A$3:$I$8,2,FALSE)</f>
        <v>NK1701-3220-EZ1</v>
      </c>
      <c r="B9" s="197" t="str">
        <f>VLOOKUP('Crn Silage Traits Acr-b (P)'!$D5,'Corn Traits and Entries'!$A$3:$I$8,5,FALSE)</f>
        <v>RR,LL</v>
      </c>
      <c r="C9" s="197">
        <f>VLOOKUP('Crn Silage Traits Acr-b (P)'!$D5,'Corn Traits and Entries'!$A$3:$I$8,6,FALSE)</f>
        <v>3220</v>
      </c>
      <c r="D9" s="192" t="s">
        <v>104</v>
      </c>
      <c r="E9" s="192">
        <v>5</v>
      </c>
      <c r="F9" s="53">
        <v>7.0075000000000003</v>
      </c>
      <c r="G9" s="193" t="s">
        <v>159</v>
      </c>
      <c r="H9" s="194">
        <v>8.4052000000000007</v>
      </c>
      <c r="I9" s="193" t="s">
        <v>159</v>
      </c>
      <c r="J9" s="194">
        <v>7.7</v>
      </c>
      <c r="K9" s="193"/>
      <c r="L9" s="53">
        <v>8.1667000000000005</v>
      </c>
      <c r="M9" s="193" t="s">
        <v>159</v>
      </c>
      <c r="N9" s="194">
        <v>8.4582999999999995</v>
      </c>
      <c r="O9" s="193" t="s">
        <v>159</v>
      </c>
      <c r="P9" s="194">
        <v>7.7</v>
      </c>
      <c r="Q9" s="193"/>
      <c r="R9" s="53">
        <v>37.29</v>
      </c>
      <c r="S9" s="193" t="s">
        <v>159</v>
      </c>
      <c r="T9" s="194">
        <v>40.6</v>
      </c>
      <c r="U9" s="193" t="s">
        <v>159</v>
      </c>
      <c r="V9" s="194">
        <v>44.1</v>
      </c>
      <c r="W9" s="193"/>
      <c r="X9" s="56">
        <v>51.386699999999998</v>
      </c>
      <c r="Y9" s="193" t="s">
        <v>159</v>
      </c>
      <c r="Z9" s="198">
        <v>54.395000000000003</v>
      </c>
      <c r="AA9" s="193" t="s">
        <v>159</v>
      </c>
      <c r="AB9" s="198">
        <v>51.2</v>
      </c>
      <c r="AC9" s="193"/>
    </row>
    <row r="10" spans="1:29" ht="13.15" thickBot="1" x14ac:dyDescent="0.4">
      <c r="A10" s="175" t="str">
        <f>VLOOKUP('Crn Silage Traits Acr-b (P)'!$D10,'Corn Traits and Entries'!$A$3:$I$8,2,FALSE)</f>
        <v>NK1838 3110</v>
      </c>
      <c r="B10" s="183" t="str">
        <f>VLOOKUP('Crn Silage Traits Acr-b (P)'!$D10,'Corn Traits and Entries'!$A$3:$I$8,5,FALSE)</f>
        <v>RR,LL</v>
      </c>
      <c r="C10" s="183">
        <f>VLOOKUP('Crn Silage Traits Acr-b (P)'!$D10,'Corn Traits and Entries'!$A$3:$I$8,6,FALSE)</f>
        <v>3110</v>
      </c>
      <c r="D10" s="174" t="s">
        <v>140</v>
      </c>
      <c r="E10" s="174">
        <v>6</v>
      </c>
      <c r="F10" s="176">
        <v>5.7385999999999999</v>
      </c>
      <c r="G10" s="177" t="s">
        <v>159</v>
      </c>
      <c r="H10" s="178"/>
      <c r="I10" s="177"/>
      <c r="J10" s="178"/>
      <c r="K10" s="177"/>
      <c r="L10" s="176">
        <v>8.77</v>
      </c>
      <c r="M10" s="177" t="s">
        <v>159</v>
      </c>
      <c r="N10" s="178"/>
      <c r="O10" s="177"/>
      <c r="P10" s="178"/>
      <c r="Q10" s="177"/>
      <c r="R10" s="176">
        <v>34.130000000000003</v>
      </c>
      <c r="S10" s="177" t="s">
        <v>159</v>
      </c>
      <c r="T10" s="178"/>
      <c r="U10" s="177"/>
      <c r="V10" s="178"/>
      <c r="W10" s="177"/>
      <c r="X10" s="187">
        <v>53.85</v>
      </c>
      <c r="Y10" s="177" t="s">
        <v>159</v>
      </c>
      <c r="Z10" s="188"/>
      <c r="AA10" s="177"/>
      <c r="AB10" s="188"/>
      <c r="AC10" s="177"/>
    </row>
    <row r="11" spans="1:29" s="8" customFormat="1" ht="13.15" x14ac:dyDescent="0.4">
      <c r="A11" s="68" t="s">
        <v>26</v>
      </c>
      <c r="B11" s="68"/>
      <c r="C11" s="79"/>
      <c r="D11" s="79"/>
      <c r="E11" s="79"/>
      <c r="F11" s="76">
        <v>7.1284999999999998</v>
      </c>
      <c r="G11" s="71"/>
      <c r="H11" s="78">
        <v>8.2463999999999995</v>
      </c>
      <c r="I11" s="71"/>
      <c r="J11" s="78"/>
      <c r="K11" s="80"/>
      <c r="L11" s="76">
        <v>8.4961000000000002</v>
      </c>
      <c r="M11" s="84"/>
      <c r="N11" s="78">
        <v>8.2616999999999994</v>
      </c>
      <c r="O11" s="84"/>
      <c r="P11" s="78"/>
      <c r="Q11" s="85"/>
      <c r="R11" s="83">
        <v>35.476700000000001</v>
      </c>
      <c r="S11" s="84"/>
      <c r="T11" s="83">
        <v>40.387500000000003</v>
      </c>
      <c r="U11" s="84"/>
      <c r="V11" s="83"/>
      <c r="W11" s="84"/>
      <c r="X11" s="86">
        <v>53.360599999999998</v>
      </c>
      <c r="Y11" s="83"/>
      <c r="Z11" s="83">
        <v>55.165799999999997</v>
      </c>
      <c r="AA11" s="83"/>
      <c r="AB11" s="83"/>
      <c r="AC11" s="83"/>
    </row>
    <row r="12" spans="1:29" s="8" customFormat="1" ht="13.15" x14ac:dyDescent="0.4">
      <c r="A12" s="68" t="s">
        <v>62</v>
      </c>
      <c r="B12" s="68"/>
      <c r="C12" s="68"/>
      <c r="D12" s="68"/>
      <c r="E12" s="68"/>
      <c r="F12" s="76">
        <v>0.78700000000000003</v>
      </c>
      <c r="G12" s="71"/>
      <c r="H12" s="78">
        <v>1.3119000000000001</v>
      </c>
      <c r="I12" s="71"/>
      <c r="J12" s="78"/>
      <c r="K12" s="80"/>
      <c r="L12" s="86">
        <v>0.27639999999999998</v>
      </c>
      <c r="M12" s="84"/>
      <c r="N12" s="83">
        <v>0.24429999999999999</v>
      </c>
      <c r="O12" s="84"/>
      <c r="P12" s="83"/>
      <c r="Q12" s="85"/>
      <c r="R12" s="83">
        <v>2.1118999999999999</v>
      </c>
      <c r="S12" s="84"/>
      <c r="T12" s="83">
        <v>3.8403999999999998</v>
      </c>
      <c r="U12" s="84"/>
      <c r="V12" s="83"/>
      <c r="W12" s="84"/>
      <c r="X12" s="86">
        <v>2.1423999999999999</v>
      </c>
      <c r="Y12" s="83"/>
      <c r="Z12" s="83">
        <v>1.9483999999999999</v>
      </c>
      <c r="AA12" s="83"/>
      <c r="AB12" s="83"/>
      <c r="AC12" s="83"/>
    </row>
    <row r="13" spans="1:29" s="8" customFormat="1" ht="14.65" x14ac:dyDescent="0.5">
      <c r="A13" s="23" t="s">
        <v>39</v>
      </c>
      <c r="B13" s="23"/>
      <c r="C13" s="23"/>
      <c r="D13" s="23"/>
      <c r="E13" s="23"/>
      <c r="F13" s="55" t="s">
        <v>156</v>
      </c>
      <c r="G13" s="28"/>
      <c r="H13" s="45" t="s">
        <v>156</v>
      </c>
      <c r="I13" s="28"/>
      <c r="J13" s="45"/>
      <c r="K13" s="58"/>
      <c r="L13" s="63" t="s">
        <v>156</v>
      </c>
      <c r="M13" s="44"/>
      <c r="N13" s="43" t="s">
        <v>156</v>
      </c>
      <c r="O13" s="44"/>
      <c r="P13" s="43"/>
      <c r="Q13" s="64"/>
      <c r="R13" s="43" t="s">
        <v>156</v>
      </c>
      <c r="S13" s="44"/>
      <c r="T13" s="43" t="s">
        <v>156</v>
      </c>
      <c r="U13" s="44"/>
      <c r="V13" s="43"/>
      <c r="W13" s="44"/>
      <c r="X13" s="63" t="s">
        <v>156</v>
      </c>
      <c r="Y13" s="43"/>
      <c r="Z13" s="43" t="s">
        <v>156</v>
      </c>
      <c r="AA13" s="43"/>
      <c r="AB13" s="43"/>
      <c r="AC13" s="43"/>
    </row>
    <row r="14" spans="1:29" ht="13.5" customHeight="1" x14ac:dyDescent="0.4">
      <c r="A14" s="226" t="s">
        <v>63</v>
      </c>
      <c r="B14" s="226"/>
      <c r="C14" s="226"/>
      <c r="D14" s="226"/>
      <c r="E14" s="226"/>
      <c r="F14" s="227">
        <v>19.122926727999999</v>
      </c>
      <c r="G14" s="228"/>
      <c r="H14" s="229">
        <v>17.067042442000002</v>
      </c>
      <c r="I14" s="228"/>
      <c r="J14" s="229"/>
      <c r="K14" s="230"/>
      <c r="L14" s="236">
        <v>5.6357995335000002</v>
      </c>
      <c r="M14" s="237"/>
      <c r="N14" s="233">
        <v>5.6870363247000002</v>
      </c>
      <c r="O14" s="237"/>
      <c r="P14" s="233"/>
      <c r="Q14" s="238"/>
      <c r="R14" s="233">
        <v>10.310635395</v>
      </c>
      <c r="S14" s="237"/>
      <c r="T14" s="233">
        <v>4.9432544416999997</v>
      </c>
      <c r="U14" s="237"/>
      <c r="V14" s="233"/>
      <c r="W14" s="237"/>
      <c r="X14" s="236">
        <v>6.8976202665999997</v>
      </c>
      <c r="Y14" s="239"/>
      <c r="Z14" s="233">
        <v>5.3919430881999997</v>
      </c>
      <c r="AA14" s="239"/>
      <c r="AB14" s="233"/>
      <c r="AC14" s="239"/>
    </row>
    <row r="15" spans="1:29" ht="30" customHeight="1" x14ac:dyDescent="0.3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row>
    <row r="16" spans="1:29" ht="13.5" thickBot="1" x14ac:dyDescent="0.45">
      <c r="A16" s="90" t="s">
        <v>113</v>
      </c>
      <c r="B16" s="26"/>
      <c r="C16" s="26"/>
      <c r="D16" s="26"/>
      <c r="E16" s="26"/>
    </row>
    <row r="17" spans="1:29" ht="28.05" customHeight="1" x14ac:dyDescent="0.4">
      <c r="A17" s="49" t="s">
        <v>43</v>
      </c>
      <c r="B17" s="50" t="s">
        <v>124</v>
      </c>
      <c r="C17" s="50" t="s">
        <v>84</v>
      </c>
      <c r="D17" s="50"/>
      <c r="E17" s="50"/>
      <c r="F17" s="308" t="s">
        <v>96</v>
      </c>
      <c r="G17" s="309"/>
      <c r="H17" s="309"/>
      <c r="I17" s="309"/>
      <c r="J17" s="309"/>
      <c r="K17" s="310"/>
      <c r="L17" s="308" t="s">
        <v>97</v>
      </c>
      <c r="M17" s="309"/>
      <c r="N17" s="309"/>
      <c r="O17" s="309"/>
      <c r="P17" s="309"/>
      <c r="Q17" s="310"/>
      <c r="R17" s="309" t="s">
        <v>98</v>
      </c>
      <c r="S17" s="309"/>
      <c r="T17" s="309"/>
      <c r="U17" s="309"/>
      <c r="V17" s="309"/>
      <c r="W17" s="309"/>
      <c r="X17" s="311" t="s">
        <v>99</v>
      </c>
      <c r="Y17" s="312"/>
      <c r="Z17" s="312"/>
      <c r="AA17" s="312"/>
      <c r="AB17" s="312"/>
      <c r="AC17" s="312"/>
    </row>
    <row r="18" spans="1:29" ht="13.15" x14ac:dyDescent="0.4">
      <c r="A18" s="47"/>
      <c r="B18" s="48"/>
      <c r="C18" s="48"/>
      <c r="D18" s="48"/>
      <c r="E18" s="48"/>
      <c r="F18" s="301" t="s">
        <v>90</v>
      </c>
      <c r="G18" s="302"/>
      <c r="H18" s="302" t="s">
        <v>91</v>
      </c>
      <c r="I18" s="302"/>
      <c r="J18" s="302" t="s">
        <v>92</v>
      </c>
      <c r="K18" s="303"/>
      <c r="L18" s="302" t="s">
        <v>90</v>
      </c>
      <c r="M18" s="302"/>
      <c r="N18" s="302" t="s">
        <v>91</v>
      </c>
      <c r="O18" s="302"/>
      <c r="P18" s="302" t="s">
        <v>92</v>
      </c>
      <c r="Q18" s="303"/>
      <c r="R18" s="314" t="s">
        <v>90</v>
      </c>
      <c r="S18" s="313"/>
      <c r="T18" s="313" t="s">
        <v>91</v>
      </c>
      <c r="U18" s="313"/>
      <c r="V18" s="313" t="s">
        <v>92</v>
      </c>
      <c r="W18" s="315"/>
      <c r="X18" s="314" t="s">
        <v>90</v>
      </c>
      <c r="Y18" s="313"/>
      <c r="Z18" s="313" t="s">
        <v>91</v>
      </c>
      <c r="AA18" s="313"/>
      <c r="AB18" s="313" t="s">
        <v>92</v>
      </c>
      <c r="AC18" s="313"/>
    </row>
    <row r="19" spans="1:29" ht="52.05" hidden="1" customHeight="1" x14ac:dyDescent="0.4">
      <c r="A19" s="47" t="s">
        <v>43</v>
      </c>
      <c r="B19" s="48" t="s">
        <v>66</v>
      </c>
      <c r="C19" s="48" t="s">
        <v>65</v>
      </c>
      <c r="D19" s="48"/>
      <c r="E19" s="48"/>
      <c r="F19" s="106" t="s">
        <v>48</v>
      </c>
      <c r="G19" s="107" t="s">
        <v>79</v>
      </c>
      <c r="H19" s="107" t="s">
        <v>48</v>
      </c>
      <c r="I19" s="107" t="s">
        <v>79</v>
      </c>
      <c r="J19" s="107" t="s">
        <v>48</v>
      </c>
      <c r="K19" s="108" t="s">
        <v>79</v>
      </c>
      <c r="L19" s="107" t="s">
        <v>49</v>
      </c>
      <c r="M19" s="107" t="s">
        <v>80</v>
      </c>
      <c r="N19" s="107" t="s">
        <v>49</v>
      </c>
      <c r="O19" s="107" t="s">
        <v>80</v>
      </c>
      <c r="P19" s="107" t="s">
        <v>49</v>
      </c>
      <c r="Q19" s="108" t="s">
        <v>80</v>
      </c>
      <c r="R19" s="107" t="s">
        <v>50</v>
      </c>
      <c r="S19" s="107" t="s">
        <v>81</v>
      </c>
      <c r="T19" s="107" t="s">
        <v>50</v>
      </c>
      <c r="U19" s="107" t="s">
        <v>81</v>
      </c>
      <c r="V19" s="107" t="s">
        <v>50</v>
      </c>
      <c r="W19" s="107" t="s">
        <v>81</v>
      </c>
      <c r="X19" s="109" t="s">
        <v>83</v>
      </c>
      <c r="Y19" s="110" t="s">
        <v>82</v>
      </c>
      <c r="Z19" s="110" t="s">
        <v>83</v>
      </c>
      <c r="AA19" s="110" t="s">
        <v>82</v>
      </c>
      <c r="AB19" s="110" t="s">
        <v>83</v>
      </c>
      <c r="AC19" s="110" t="s">
        <v>82</v>
      </c>
    </row>
    <row r="20" spans="1:29" x14ac:dyDescent="0.35">
      <c r="A20" s="278" t="str">
        <f>VLOOKUP('Crn Silage Traits Acr-b (P)'!$D23,'Corn Traits and Entries'!$A$3:$I$8,2,FALSE)</f>
        <v>DKC 64-44 RIB</v>
      </c>
      <c r="B20" s="279" t="str">
        <f>VLOOKUP('Crn Silage Traits Acr-b (P)'!$D23,'Corn Traits and Entries'!$A$3:$I$8,5,FALSE)</f>
        <v>RR,LL</v>
      </c>
      <c r="C20" s="279" t="str">
        <f>VLOOKUP('Crn Silage Traits Acr-b (P)'!$D23,'Corn Traits and Entries'!$A$3:$I$8,6,FALSE)</f>
        <v>SSX</v>
      </c>
      <c r="D20" s="280" t="s">
        <v>135</v>
      </c>
      <c r="E20" s="280">
        <v>1</v>
      </c>
      <c r="F20" s="281">
        <v>37.03</v>
      </c>
      <c r="G20" s="282" t="s">
        <v>159</v>
      </c>
      <c r="H20" s="283"/>
      <c r="I20" s="282"/>
      <c r="J20" s="283"/>
      <c r="K20" s="282"/>
      <c r="L20" s="281">
        <v>17.473299999999998</v>
      </c>
      <c r="M20" s="282" t="s">
        <v>159</v>
      </c>
      <c r="N20" s="283"/>
      <c r="O20" s="282"/>
      <c r="P20" s="283"/>
      <c r="Q20" s="282"/>
      <c r="R20" s="281">
        <v>70.904200000000003</v>
      </c>
      <c r="S20" s="282" t="s">
        <v>159</v>
      </c>
      <c r="T20" s="283"/>
      <c r="U20" s="282"/>
      <c r="V20" s="283"/>
      <c r="W20" s="282"/>
      <c r="X20" s="286">
        <v>0.70889999999999997</v>
      </c>
      <c r="Y20" s="282" t="s">
        <v>159</v>
      </c>
      <c r="Z20" s="287"/>
      <c r="AA20" s="282"/>
      <c r="AB20" s="287"/>
      <c r="AC20" s="282"/>
    </row>
    <row r="21" spans="1:29" x14ac:dyDescent="0.35">
      <c r="A21" s="213" t="str">
        <f>VLOOKUP('Crn Silage Traits Acr-b (P)'!$D22,'Corn Traits and Entries'!$A$3:$I$8,2,FALSE)</f>
        <v>NK1748-3110</v>
      </c>
      <c r="B21" s="219" t="str">
        <f>VLOOKUP('Crn Silage Traits Acr-b (P)'!$D22,'Corn Traits and Entries'!$A$3:$I$8,5,FALSE)</f>
        <v>RR,LL</v>
      </c>
      <c r="C21" s="219">
        <f>VLOOKUP('Crn Silage Traits Acr-b (P)'!$D22,'Corn Traits and Entries'!$A$3:$I$8,6,FALSE)</f>
        <v>3110</v>
      </c>
      <c r="D21" s="214" t="s">
        <v>125</v>
      </c>
      <c r="E21" s="214">
        <v>2</v>
      </c>
      <c r="F21" s="203">
        <v>37.806699999999999</v>
      </c>
      <c r="G21" s="215" t="s">
        <v>159</v>
      </c>
      <c r="H21" s="216">
        <v>29.72</v>
      </c>
      <c r="I21" s="215" t="s">
        <v>159</v>
      </c>
      <c r="J21" s="216"/>
      <c r="K21" s="215"/>
      <c r="L21" s="203">
        <v>18.283300000000001</v>
      </c>
      <c r="M21" s="215" t="s">
        <v>159</v>
      </c>
      <c r="N21" s="216">
        <v>21</v>
      </c>
      <c r="O21" s="215" t="s">
        <v>159</v>
      </c>
      <c r="P21" s="216"/>
      <c r="Q21" s="215"/>
      <c r="R21" s="203">
        <v>76.269400000000005</v>
      </c>
      <c r="S21" s="215" t="s">
        <v>159</v>
      </c>
      <c r="T21" s="216">
        <v>74.325100000000006</v>
      </c>
      <c r="U21" s="215" t="s">
        <v>159</v>
      </c>
      <c r="V21" s="216"/>
      <c r="W21" s="215"/>
      <c r="X21" s="222">
        <v>0.76400000000000001</v>
      </c>
      <c r="Y21" s="215" t="s">
        <v>159</v>
      </c>
      <c r="Z21" s="224">
        <v>0.72050000000000003</v>
      </c>
      <c r="AA21" s="215" t="s">
        <v>159</v>
      </c>
      <c r="AB21" s="224"/>
      <c r="AC21" s="215"/>
    </row>
    <row r="22" spans="1:29" x14ac:dyDescent="0.35">
      <c r="A22" s="191" t="str">
        <f>VLOOKUP('Crn Silage Traits Acr-b (P)'!$D24,'Corn Traits and Entries'!$A$3:$I$8,2,FALSE)</f>
        <v>DKC 70-64 RIB</v>
      </c>
      <c r="B22" s="197" t="str">
        <f>VLOOKUP('Crn Silage Traits Acr-b (P)'!$D24,'Corn Traits and Entries'!$A$3:$I$8,5,FALSE)</f>
        <v>RR,LL</v>
      </c>
      <c r="C22" s="197" t="str">
        <f>VLOOKUP('Crn Silage Traits Acr-b (P)'!$D24,'Corn Traits and Entries'!$A$3:$I$8,6,FALSE)</f>
        <v>SSX</v>
      </c>
      <c r="D22" s="192" t="s">
        <v>138</v>
      </c>
      <c r="E22" s="192">
        <v>3</v>
      </c>
      <c r="F22" s="53">
        <v>38.4467</v>
      </c>
      <c r="G22" s="193" t="s">
        <v>159</v>
      </c>
      <c r="H22" s="194"/>
      <c r="I22" s="193"/>
      <c r="J22" s="194"/>
      <c r="K22" s="193"/>
      <c r="L22" s="53">
        <v>16.899999999999999</v>
      </c>
      <c r="M22" s="193" t="s">
        <v>159</v>
      </c>
      <c r="N22" s="194"/>
      <c r="O22" s="193"/>
      <c r="P22" s="194"/>
      <c r="Q22" s="193"/>
      <c r="R22" s="53">
        <v>74.703100000000006</v>
      </c>
      <c r="S22" s="193" t="s">
        <v>159</v>
      </c>
      <c r="T22" s="194"/>
      <c r="U22" s="193"/>
      <c r="V22" s="194"/>
      <c r="W22" s="193"/>
      <c r="X22" s="65">
        <v>0.74660000000000004</v>
      </c>
      <c r="Y22" s="193" t="s">
        <v>159</v>
      </c>
      <c r="Z22" s="199"/>
      <c r="AA22" s="193"/>
      <c r="AB22" s="199"/>
      <c r="AC22" s="193"/>
    </row>
    <row r="23" spans="1:29" x14ac:dyDescent="0.35">
      <c r="A23" s="165" t="str">
        <f>VLOOKUP('Crn Silage Traits Acr-b (P)'!$D21,'Corn Traits and Entries'!$A$3:$I$8,2,FALSE)</f>
        <v>DKC 67-66 RIB</v>
      </c>
      <c r="B23" s="169" t="str">
        <f>VLOOKUP('Crn Silage Traits Acr-b (P)'!$D21,'Corn Traits and Entries'!$A$3:$I$8,5,FALSE)</f>
        <v>RR,LL</v>
      </c>
      <c r="C23" s="169" t="str">
        <f>VLOOKUP('Crn Silage Traits Acr-b (P)'!$D21,'Corn Traits and Entries'!$A$3:$I$8,6,FALSE)</f>
        <v>SSX</v>
      </c>
      <c r="D23" s="200" t="s">
        <v>131</v>
      </c>
      <c r="E23" s="200">
        <v>4</v>
      </c>
      <c r="F23" s="54">
        <v>40.353299999999997</v>
      </c>
      <c r="G23" s="166" t="s">
        <v>159</v>
      </c>
      <c r="H23" s="164"/>
      <c r="I23" s="166"/>
      <c r="J23" s="164"/>
      <c r="K23" s="166"/>
      <c r="L23" s="54">
        <v>16.64</v>
      </c>
      <c r="M23" s="166" t="s">
        <v>159</v>
      </c>
      <c r="N23" s="164"/>
      <c r="O23" s="166"/>
      <c r="P23" s="164"/>
      <c r="Q23" s="166"/>
      <c r="R23" s="54">
        <v>73.726399999999998</v>
      </c>
      <c r="S23" s="166" t="s">
        <v>159</v>
      </c>
      <c r="T23" s="164"/>
      <c r="U23" s="166"/>
      <c r="V23" s="164"/>
      <c r="W23" s="166"/>
      <c r="X23" s="66">
        <v>0.73150000000000004</v>
      </c>
      <c r="Y23" s="166" t="s">
        <v>159</v>
      </c>
      <c r="Z23" s="170"/>
      <c r="AA23" s="166"/>
      <c r="AB23" s="170"/>
      <c r="AC23" s="166"/>
    </row>
    <row r="24" spans="1:29" x14ac:dyDescent="0.35">
      <c r="A24" s="191" t="str">
        <f>VLOOKUP('Crn Silage Traits Acr-b (P)'!$D20,'Corn Traits and Entries'!$A$3:$I$8,2,FALSE)</f>
        <v>NK1701-3220-EZ1</v>
      </c>
      <c r="B24" s="197" t="str">
        <f>VLOOKUP('Crn Silage Traits Acr-b (P)'!$D20,'Corn Traits and Entries'!$A$3:$I$8,5,FALSE)</f>
        <v>RR,LL</v>
      </c>
      <c r="C24" s="197">
        <f>VLOOKUP('Crn Silage Traits Acr-b (P)'!$D20,'Corn Traits and Entries'!$A$3:$I$8,6,FALSE)</f>
        <v>3220</v>
      </c>
      <c r="D24" s="192" t="s">
        <v>104</v>
      </c>
      <c r="E24" s="192">
        <v>5</v>
      </c>
      <c r="F24" s="53">
        <v>34.880000000000003</v>
      </c>
      <c r="G24" s="193" t="s">
        <v>159</v>
      </c>
      <c r="H24" s="194">
        <v>27.815000000000001</v>
      </c>
      <c r="I24" s="193" t="s">
        <v>159</v>
      </c>
      <c r="J24" s="194">
        <v>25.6</v>
      </c>
      <c r="K24" s="193"/>
      <c r="L24" s="53">
        <v>18.1067</v>
      </c>
      <c r="M24" s="193" t="s">
        <v>159</v>
      </c>
      <c r="N24" s="194">
        <v>20.076699999999999</v>
      </c>
      <c r="O24" s="193" t="s">
        <v>159</v>
      </c>
      <c r="P24" s="194">
        <v>22.13</v>
      </c>
      <c r="Q24" s="193"/>
      <c r="R24" s="53">
        <v>72.870900000000006</v>
      </c>
      <c r="S24" s="193" t="s">
        <v>159</v>
      </c>
      <c r="T24" s="194">
        <v>72.423900000000003</v>
      </c>
      <c r="U24" s="193" t="s">
        <v>159</v>
      </c>
      <c r="V24" s="194">
        <v>69.3</v>
      </c>
      <c r="W24" s="193"/>
      <c r="X24" s="65">
        <v>0.73009999999999997</v>
      </c>
      <c r="Y24" s="193" t="s">
        <v>159</v>
      </c>
      <c r="Z24" s="199">
        <v>0.6996</v>
      </c>
      <c r="AA24" s="193" t="s">
        <v>159</v>
      </c>
      <c r="AB24" s="199">
        <v>0.67</v>
      </c>
      <c r="AC24" s="193"/>
    </row>
    <row r="25" spans="1:29" ht="13.15" thickBot="1" x14ac:dyDescent="0.4">
      <c r="A25" s="175" t="str">
        <f>VLOOKUP('Crn Silage Traits Acr-b (P)'!$D25,'Corn Traits and Entries'!$A$3:$I$8,2,FALSE)</f>
        <v>NK1838 3110</v>
      </c>
      <c r="B25" s="183" t="str">
        <f>VLOOKUP('Crn Silage Traits Acr-b (P)'!$D25,'Corn Traits and Entries'!$A$3:$I$8,5,FALSE)</f>
        <v>RR,LL</v>
      </c>
      <c r="C25" s="183">
        <f>VLOOKUP('Crn Silage Traits Acr-b (P)'!$D25,'Corn Traits and Entries'!$A$3:$I$8,6,FALSE)</f>
        <v>3110</v>
      </c>
      <c r="D25" s="174" t="s">
        <v>140</v>
      </c>
      <c r="E25" s="174">
        <v>6</v>
      </c>
      <c r="F25" s="176">
        <v>38.3033</v>
      </c>
      <c r="G25" s="177" t="s">
        <v>159</v>
      </c>
      <c r="H25" s="178"/>
      <c r="I25" s="177"/>
      <c r="J25" s="178"/>
      <c r="K25" s="177"/>
      <c r="L25" s="176">
        <v>16.43</v>
      </c>
      <c r="M25" s="177" t="s">
        <v>159</v>
      </c>
      <c r="N25" s="178"/>
      <c r="O25" s="177"/>
      <c r="P25" s="178"/>
      <c r="Q25" s="177"/>
      <c r="R25" s="176">
        <v>75.319400000000002</v>
      </c>
      <c r="S25" s="177" t="s">
        <v>159</v>
      </c>
      <c r="T25" s="178"/>
      <c r="U25" s="177"/>
      <c r="V25" s="178"/>
      <c r="W25" s="177"/>
      <c r="X25" s="189">
        <v>0.75649999999999995</v>
      </c>
      <c r="Y25" s="177" t="s">
        <v>159</v>
      </c>
      <c r="Z25" s="190"/>
      <c r="AA25" s="177"/>
      <c r="AB25" s="190"/>
      <c r="AC25" s="177"/>
    </row>
    <row r="26" spans="1:29" ht="13.15" x14ac:dyDescent="0.4">
      <c r="A26" s="68" t="s">
        <v>26</v>
      </c>
      <c r="B26" s="68"/>
      <c r="C26" s="79"/>
      <c r="D26" s="79"/>
      <c r="E26" s="79"/>
      <c r="F26" s="86">
        <v>37.8033</v>
      </c>
      <c r="G26" s="84"/>
      <c r="H26" s="83">
        <v>28.767499999999998</v>
      </c>
      <c r="I26" s="84"/>
      <c r="J26" s="83"/>
      <c r="K26" s="85"/>
      <c r="L26" s="78">
        <v>17.305599999999998</v>
      </c>
      <c r="M26" s="84"/>
      <c r="N26" s="78">
        <v>20.5383</v>
      </c>
      <c r="O26" s="84"/>
      <c r="P26" s="78"/>
      <c r="Q26" s="85"/>
      <c r="R26" s="78">
        <v>73.965599999999995</v>
      </c>
      <c r="S26" s="84"/>
      <c r="T26" s="78">
        <v>73.374499999999998</v>
      </c>
      <c r="U26" s="84"/>
      <c r="V26" s="78"/>
      <c r="W26" s="84"/>
      <c r="X26" s="69">
        <v>0.73960000000000004</v>
      </c>
      <c r="Y26" s="84"/>
      <c r="Z26" s="71">
        <v>0.71009999999999995</v>
      </c>
      <c r="AA26" s="84"/>
      <c r="AB26" s="71"/>
      <c r="AC26" s="84"/>
    </row>
    <row r="27" spans="1:29" ht="13.15" x14ac:dyDescent="0.4">
      <c r="A27" s="68" t="s">
        <v>62</v>
      </c>
      <c r="B27" s="68"/>
      <c r="C27" s="68"/>
      <c r="D27" s="68"/>
      <c r="E27" s="68"/>
      <c r="F27" s="86">
        <v>2.7884000000000002</v>
      </c>
      <c r="G27" s="84"/>
      <c r="H27" s="83">
        <v>7.6280999999999999</v>
      </c>
      <c r="I27" s="84"/>
      <c r="J27" s="83"/>
      <c r="K27" s="85"/>
      <c r="L27" s="83">
        <v>1.0781000000000001</v>
      </c>
      <c r="M27" s="84"/>
      <c r="N27" s="83">
        <v>2.3660999999999999</v>
      </c>
      <c r="O27" s="84"/>
      <c r="P27" s="83"/>
      <c r="Q27" s="85"/>
      <c r="R27" s="83">
        <v>1.8288</v>
      </c>
      <c r="S27" s="84"/>
      <c r="T27" s="83">
        <v>1.3433999999999999</v>
      </c>
      <c r="U27" s="84"/>
      <c r="V27" s="83"/>
      <c r="W27" s="84"/>
      <c r="X27" s="88">
        <v>1.898E-2</v>
      </c>
      <c r="Y27" s="84"/>
      <c r="Z27" s="84">
        <v>3.7510000000000002E-2</v>
      </c>
      <c r="AA27" s="84"/>
      <c r="AB27" s="84"/>
      <c r="AC27" s="84"/>
    </row>
    <row r="28" spans="1:29" ht="14.65" x14ac:dyDescent="0.5">
      <c r="A28" s="23" t="s">
        <v>39</v>
      </c>
      <c r="B28" s="23"/>
      <c r="C28" s="23"/>
      <c r="D28" s="23"/>
      <c r="E28" s="23"/>
      <c r="F28" s="63" t="s">
        <v>156</v>
      </c>
      <c r="G28" s="44"/>
      <c r="H28" s="43" t="s">
        <v>156</v>
      </c>
      <c r="I28" s="44"/>
      <c r="J28" s="43"/>
      <c r="K28" s="64"/>
      <c r="L28" s="43" t="s">
        <v>156</v>
      </c>
      <c r="M28" s="44"/>
      <c r="N28" s="43" t="s">
        <v>156</v>
      </c>
      <c r="O28" s="44"/>
      <c r="P28" s="43"/>
      <c r="Q28" s="64"/>
      <c r="R28" s="43" t="s">
        <v>156</v>
      </c>
      <c r="S28" s="44"/>
      <c r="T28" s="43" t="s">
        <v>156</v>
      </c>
      <c r="U28" s="44"/>
      <c r="V28" s="43"/>
      <c r="W28" s="44"/>
      <c r="X28" s="67" t="s">
        <v>156</v>
      </c>
      <c r="Y28" s="44"/>
      <c r="Z28" s="44" t="s">
        <v>156</v>
      </c>
      <c r="AA28" s="44"/>
      <c r="AB28" s="44"/>
      <c r="AC28" s="44"/>
    </row>
    <row r="29" spans="1:29" ht="13.15" x14ac:dyDescent="0.4">
      <c r="A29" s="226" t="s">
        <v>63</v>
      </c>
      <c r="B29" s="226"/>
      <c r="C29" s="226"/>
      <c r="D29" s="226"/>
      <c r="E29" s="226"/>
      <c r="F29" s="236">
        <v>12.775516135</v>
      </c>
      <c r="G29" s="237"/>
      <c r="H29" s="233">
        <v>10.74538664</v>
      </c>
      <c r="I29" s="237"/>
      <c r="J29" s="233"/>
      <c r="K29" s="238"/>
      <c r="L29" s="233">
        <v>10.789904306</v>
      </c>
      <c r="M29" s="237"/>
      <c r="N29" s="233">
        <v>5.5293549871999996</v>
      </c>
      <c r="O29" s="237"/>
      <c r="P29" s="233"/>
      <c r="Q29" s="238"/>
      <c r="R29" s="233">
        <v>4.2824582160000002</v>
      </c>
      <c r="S29" s="237"/>
      <c r="T29" s="233">
        <v>2.8920424635000002</v>
      </c>
      <c r="U29" s="237"/>
      <c r="V29" s="233"/>
      <c r="W29" s="237"/>
      <c r="X29" s="236">
        <v>4.3898956962</v>
      </c>
      <c r="Y29" s="237"/>
      <c r="Z29" s="233">
        <v>3.0542641008000002</v>
      </c>
      <c r="AA29" s="237"/>
      <c r="AB29" s="233"/>
      <c r="AC29" s="237"/>
    </row>
    <row r="30" spans="1:29" x14ac:dyDescent="0.35">
      <c r="F30" s="96"/>
      <c r="K30" s="97"/>
    </row>
  </sheetData>
  <sortState xmlns:xlrd2="http://schemas.microsoft.com/office/spreadsheetml/2017/richdata2" ref="A20:AC25">
    <sortCondition ref="E20:E25"/>
  </sortState>
  <mergeCells count="33">
    <mergeCell ref="X3:Y3"/>
    <mergeCell ref="Z3:AA3"/>
    <mergeCell ref="AB3:AC3"/>
    <mergeCell ref="X18:Y18"/>
    <mergeCell ref="Z18:AA18"/>
    <mergeCell ref="AB18:AC18"/>
    <mergeCell ref="X17:AC17"/>
    <mergeCell ref="A1:AC1"/>
    <mergeCell ref="F2:K2"/>
    <mergeCell ref="L2:Q2"/>
    <mergeCell ref="R2:W2"/>
    <mergeCell ref="X2:AC2"/>
    <mergeCell ref="F18:G18"/>
    <mergeCell ref="H18:I18"/>
    <mergeCell ref="J18:K18"/>
    <mergeCell ref="L18:M18"/>
    <mergeCell ref="N18:O18"/>
    <mergeCell ref="R18:S18"/>
    <mergeCell ref="T18:U18"/>
    <mergeCell ref="V18:W18"/>
    <mergeCell ref="P18:Q18"/>
    <mergeCell ref="P3:Q3"/>
    <mergeCell ref="F17:K17"/>
    <mergeCell ref="L17:Q17"/>
    <mergeCell ref="R17:W17"/>
    <mergeCell ref="F3:G3"/>
    <mergeCell ref="H3:I3"/>
    <mergeCell ref="J3:K3"/>
    <mergeCell ref="L3:M3"/>
    <mergeCell ref="N3:O3"/>
    <mergeCell ref="R3:S3"/>
    <mergeCell ref="T3:U3"/>
    <mergeCell ref="V3:W3"/>
  </mergeCells>
  <pageMargins left="0.5" right="0.5" top="0.5" bottom="0.5" header="0.3" footer="0.3"/>
  <pageSetup scale="81" firstPageNumber="4" orientation="landscape" useFirstPageNumber="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5B96A-A997-4785-8C7D-ECAF70AFEEDF}">
  <sheetPr>
    <tabColor theme="9"/>
    <pageSetUpPr fitToPage="1"/>
  </sheetPr>
  <dimension ref="A1:AD29"/>
  <sheetViews>
    <sheetView workbookViewId="0">
      <pane xSplit="3" topLeftCell="F1" activePane="topRight" state="frozen"/>
      <selection activeCell="AB11" sqref="AB11"/>
      <selection pane="topRight" activeCell="V4" activeCellId="2" sqref="A1:AC1048576 A1:AC1048576 A1:AC1048576"/>
    </sheetView>
  </sheetViews>
  <sheetFormatPr defaultColWidth="9.2109375" defaultRowHeight="12.75" x14ac:dyDescent="0.35"/>
  <cols>
    <col min="1" max="1" width="20.640625" style="3" customWidth="1"/>
    <col min="2" max="3" width="7.42578125" style="3" customWidth="1"/>
    <col min="4" max="5" width="10.5703125" style="3" hidden="1" customWidth="1"/>
    <col min="6" max="17" width="4.78515625" style="4" customWidth="1"/>
    <col min="18" max="18" width="8.140625" style="4" customWidth="1"/>
    <col min="19" max="19" width="5.42578125" style="4" customWidth="1"/>
    <col min="20" max="20" width="8.140625" style="4" customWidth="1"/>
    <col min="21" max="21" width="5.42578125" style="4" customWidth="1"/>
    <col min="22" max="22" width="8.140625" style="4" customWidth="1"/>
    <col min="23" max="23" width="5.42578125" style="4" customWidth="1"/>
    <col min="24" max="24" width="8.2109375" style="4" customWidth="1"/>
    <col min="25" max="25" width="5.78515625" style="4" customWidth="1"/>
    <col min="26" max="26" width="8.2109375" style="4" customWidth="1"/>
    <col min="27" max="27" width="5.78515625" style="4" customWidth="1"/>
    <col min="28" max="28" width="8.2109375" style="4" customWidth="1"/>
    <col min="29" max="29" width="5.78515625" style="4" customWidth="1"/>
    <col min="30" max="16384" width="9.2109375" style="3"/>
  </cols>
  <sheetData>
    <row r="1" spans="1:30" s="89" customFormat="1" ht="28.5" customHeight="1" thickBot="1" x14ac:dyDescent="0.45">
      <c r="A1" s="298" t="s">
        <v>173</v>
      </c>
      <c r="B1" s="298"/>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row>
    <row r="2" spans="1:30" s="5" customFormat="1" ht="30" customHeight="1" x14ac:dyDescent="0.4">
      <c r="A2" s="49" t="s">
        <v>43</v>
      </c>
      <c r="B2" s="50" t="s">
        <v>124</v>
      </c>
      <c r="C2" s="50" t="s">
        <v>84</v>
      </c>
      <c r="D2" s="50"/>
      <c r="E2" s="50"/>
      <c r="F2" s="299" t="s">
        <v>64</v>
      </c>
      <c r="G2" s="300"/>
      <c r="H2" s="300"/>
      <c r="I2" s="300"/>
      <c r="J2" s="300"/>
      <c r="K2" s="304"/>
      <c r="L2" s="300" t="s">
        <v>61</v>
      </c>
      <c r="M2" s="300"/>
      <c r="N2" s="300"/>
      <c r="O2" s="300"/>
      <c r="P2" s="300"/>
      <c r="Q2" s="300"/>
      <c r="R2" s="299" t="s">
        <v>89</v>
      </c>
      <c r="S2" s="300"/>
      <c r="T2" s="300"/>
      <c r="U2" s="300"/>
      <c r="V2" s="300"/>
      <c r="W2" s="304"/>
      <c r="X2" s="299" t="s">
        <v>103</v>
      </c>
      <c r="Y2" s="300"/>
      <c r="Z2" s="300"/>
      <c r="AA2" s="300"/>
      <c r="AB2" s="300"/>
      <c r="AC2" s="300"/>
    </row>
    <row r="3" spans="1:30" s="5" customFormat="1" ht="20.2" customHeight="1" x14ac:dyDescent="0.4">
      <c r="A3" s="47"/>
      <c r="B3" s="48"/>
      <c r="C3" s="48"/>
      <c r="D3" s="48"/>
      <c r="E3" s="48"/>
      <c r="F3" s="301" t="s">
        <v>95</v>
      </c>
      <c r="G3" s="302"/>
      <c r="H3" s="302" t="s">
        <v>91</v>
      </c>
      <c r="I3" s="302"/>
      <c r="J3" s="302" t="s">
        <v>92</v>
      </c>
      <c r="K3" s="303"/>
      <c r="L3" s="301" t="s">
        <v>90</v>
      </c>
      <c r="M3" s="302"/>
      <c r="N3" s="302" t="s">
        <v>91</v>
      </c>
      <c r="O3" s="302"/>
      <c r="P3" s="302" t="s">
        <v>92</v>
      </c>
      <c r="Q3" s="303"/>
      <c r="R3" s="301" t="s">
        <v>90</v>
      </c>
      <c r="S3" s="302"/>
      <c r="T3" s="302" t="s">
        <v>91</v>
      </c>
      <c r="U3" s="302"/>
      <c r="V3" s="302" t="s">
        <v>92</v>
      </c>
      <c r="W3" s="303"/>
      <c r="X3" s="301" t="s">
        <v>90</v>
      </c>
      <c r="Y3" s="302"/>
      <c r="Z3" s="302" t="s">
        <v>91</v>
      </c>
      <c r="AA3" s="302"/>
      <c r="AB3" s="302" t="s">
        <v>92</v>
      </c>
      <c r="AC3" s="302"/>
    </row>
    <row r="4" spans="1:30" s="5" customFormat="1" ht="89.25" hidden="1" customHeight="1" x14ac:dyDescent="0.4">
      <c r="A4" s="47" t="s">
        <v>43</v>
      </c>
      <c r="B4" s="47"/>
      <c r="C4" s="48" t="s">
        <v>66</v>
      </c>
      <c r="D4" s="48" t="s">
        <v>65</v>
      </c>
      <c r="E4" s="48"/>
      <c r="F4" s="48"/>
      <c r="G4" s="103" t="s">
        <v>59</v>
      </c>
      <c r="H4" s="104" t="s">
        <v>70</v>
      </c>
      <c r="I4" s="104" t="s">
        <v>59</v>
      </c>
      <c r="J4" s="104" t="s">
        <v>70</v>
      </c>
      <c r="K4" s="104" t="s">
        <v>59</v>
      </c>
      <c r="L4" s="105" t="s">
        <v>70</v>
      </c>
      <c r="M4" s="46" t="s">
        <v>61</v>
      </c>
      <c r="N4" s="46" t="s">
        <v>87</v>
      </c>
      <c r="O4" s="46" t="s">
        <v>61</v>
      </c>
      <c r="P4" s="46" t="s">
        <v>87</v>
      </c>
      <c r="Q4" s="46" t="s">
        <v>61</v>
      </c>
      <c r="R4" s="46" t="s">
        <v>87</v>
      </c>
      <c r="S4" s="51" t="s">
        <v>67</v>
      </c>
      <c r="T4" s="46" t="s">
        <v>68</v>
      </c>
      <c r="U4" s="46" t="s">
        <v>67</v>
      </c>
      <c r="V4" s="46" t="s">
        <v>68</v>
      </c>
      <c r="W4" s="46" t="s">
        <v>67</v>
      </c>
      <c r="X4" s="52" t="s">
        <v>68</v>
      </c>
      <c r="Y4" s="51" t="s">
        <v>51</v>
      </c>
      <c r="Z4" s="46" t="s">
        <v>71</v>
      </c>
      <c r="AA4" s="46" t="s">
        <v>51</v>
      </c>
      <c r="AB4" s="46" t="s">
        <v>71</v>
      </c>
      <c r="AC4" s="46" t="s">
        <v>51</v>
      </c>
      <c r="AD4" s="52" t="s">
        <v>71</v>
      </c>
    </row>
    <row r="5" spans="1:30" x14ac:dyDescent="0.35">
      <c r="A5" s="278" t="str">
        <f>VLOOKUP('Crn Silage Traits Acr-a (MT)'!$D8,'Corn Traits and Entries'!$A$3:$I$8,2,FALSE)</f>
        <v>DKC 64-44 RIB</v>
      </c>
      <c r="B5" s="279" t="str">
        <f>VLOOKUP('Crn Silage Traits Acr-a (MT)'!$D8,'Corn Traits and Entries'!$A$3:$I$8,5,FALSE)</f>
        <v>RR,LL</v>
      </c>
      <c r="C5" s="279" t="str">
        <f>VLOOKUP('Crn Silage Traits Acr-a (MT)'!$D8,'Corn Traits and Entries'!$A$3:$I$8,6,FALSE)</f>
        <v>SSX</v>
      </c>
      <c r="D5" s="280" t="s">
        <v>135</v>
      </c>
      <c r="E5" s="280">
        <v>1</v>
      </c>
      <c r="F5" s="281">
        <v>2.2528999999999999</v>
      </c>
      <c r="G5" s="282" t="s">
        <v>159</v>
      </c>
      <c r="H5" s="283"/>
      <c r="I5" s="282"/>
      <c r="J5" s="283"/>
      <c r="K5" s="282"/>
      <c r="L5" s="288">
        <v>6.4368999999999996</v>
      </c>
      <c r="M5" s="282" t="s">
        <v>159</v>
      </c>
      <c r="N5" s="289"/>
      <c r="O5" s="290"/>
      <c r="P5" s="289"/>
      <c r="Q5" s="290"/>
      <c r="R5" s="291">
        <v>2616.31</v>
      </c>
      <c r="S5" s="279" t="s">
        <v>159</v>
      </c>
      <c r="T5" s="292"/>
      <c r="U5" s="279"/>
      <c r="V5" s="292"/>
      <c r="W5" s="279"/>
      <c r="X5" s="293">
        <v>5881.44</v>
      </c>
      <c r="Y5" s="282" t="s">
        <v>159</v>
      </c>
      <c r="Z5" s="292"/>
      <c r="AA5" s="282"/>
      <c r="AB5" s="292"/>
      <c r="AC5" s="282"/>
    </row>
    <row r="6" spans="1:30" x14ac:dyDescent="0.35">
      <c r="A6" s="213" t="str">
        <f>VLOOKUP('Crn Silage Traits Acr-a (MT)'!$D7,'Corn Traits and Entries'!$A$3:$I$8,2,FALSE)</f>
        <v>NK1748-3110</v>
      </c>
      <c r="B6" s="219" t="str">
        <f>VLOOKUP('Crn Silage Traits Acr-a (MT)'!$D7,'Corn Traits and Entries'!$A$3:$I$8,5,FALSE)</f>
        <v>RR,LL</v>
      </c>
      <c r="C6" s="219">
        <f>VLOOKUP('Crn Silage Traits Acr-a (MT)'!$D7,'Corn Traits and Entries'!$A$3:$I$8,6,FALSE)</f>
        <v>3110</v>
      </c>
      <c r="D6" s="214" t="s">
        <v>125</v>
      </c>
      <c r="E6" s="214">
        <v>2</v>
      </c>
      <c r="F6" s="203">
        <v>1.9262999999999999</v>
      </c>
      <c r="G6" s="215" t="s">
        <v>158</v>
      </c>
      <c r="H6" s="216">
        <v>3.391</v>
      </c>
      <c r="I6" s="215" t="s">
        <v>159</v>
      </c>
      <c r="J6" s="216"/>
      <c r="K6" s="215"/>
      <c r="L6" s="206">
        <v>5.5037000000000003</v>
      </c>
      <c r="M6" s="215" t="s">
        <v>158</v>
      </c>
      <c r="N6" s="217">
        <v>9.6885999999999992</v>
      </c>
      <c r="O6" s="218" t="s">
        <v>159</v>
      </c>
      <c r="P6" s="217"/>
      <c r="Q6" s="218"/>
      <c r="R6" s="209">
        <v>2511.73</v>
      </c>
      <c r="S6" s="219" t="s">
        <v>159</v>
      </c>
      <c r="T6" s="211">
        <v>2851.36</v>
      </c>
      <c r="U6" s="219" t="s">
        <v>159</v>
      </c>
      <c r="V6" s="211"/>
      <c r="W6" s="219"/>
      <c r="X6" s="212">
        <v>4394.13</v>
      </c>
      <c r="Y6" s="215" t="s">
        <v>162</v>
      </c>
      <c r="Z6" s="211">
        <v>9908.0499999999993</v>
      </c>
      <c r="AA6" s="215" t="s">
        <v>159</v>
      </c>
      <c r="AB6" s="211"/>
      <c r="AC6" s="215"/>
    </row>
    <row r="7" spans="1:30" x14ac:dyDescent="0.35">
      <c r="A7" s="191" t="str">
        <f>VLOOKUP('Crn Silage Traits Acr-a (MT)'!$D9,'Corn Traits and Entries'!$A$3:$I$8,2,FALSE)</f>
        <v>DKC 70-64 RIB</v>
      </c>
      <c r="B7" s="197" t="str">
        <f>VLOOKUP('Crn Silage Traits Acr-a (MT)'!$D9,'Corn Traits and Entries'!$A$3:$I$8,5,FALSE)</f>
        <v>RR,LL</v>
      </c>
      <c r="C7" s="197" t="str">
        <f>VLOOKUP('Crn Silage Traits Acr-a (MT)'!$D9,'Corn Traits and Entries'!$A$3:$I$8,6,FALSE)</f>
        <v>SSX</v>
      </c>
      <c r="D7" s="192" t="s">
        <v>138</v>
      </c>
      <c r="E7" s="192">
        <v>3</v>
      </c>
      <c r="F7" s="53">
        <v>1.3110999999999999</v>
      </c>
      <c r="G7" s="193" t="s">
        <v>163</v>
      </c>
      <c r="H7" s="194"/>
      <c r="I7" s="193"/>
      <c r="J7" s="194"/>
      <c r="K7" s="193"/>
      <c r="L7" s="125">
        <v>3.7458999999999998</v>
      </c>
      <c r="M7" s="193" t="s">
        <v>163</v>
      </c>
      <c r="N7" s="196"/>
      <c r="O7" s="195"/>
      <c r="P7" s="196"/>
      <c r="Q7" s="195"/>
      <c r="R7" s="137">
        <v>2398.6799999999998</v>
      </c>
      <c r="S7" s="197" t="s">
        <v>159</v>
      </c>
      <c r="T7" s="144"/>
      <c r="U7" s="197"/>
      <c r="V7" s="144"/>
      <c r="W7" s="197"/>
      <c r="X7" s="142">
        <v>3134.65</v>
      </c>
      <c r="Y7" s="193" t="s">
        <v>163</v>
      </c>
      <c r="Z7" s="144"/>
      <c r="AA7" s="193"/>
      <c r="AB7" s="144"/>
      <c r="AC7" s="193"/>
    </row>
    <row r="8" spans="1:30" x14ac:dyDescent="0.35">
      <c r="A8" s="165" t="str">
        <f>VLOOKUP('Crn Silage Traits Acr-a (MT)'!$D6,'Corn Traits and Entries'!$A$3:$I$8,2,FALSE)</f>
        <v>DKC 67-66 RIB</v>
      </c>
      <c r="B8" s="169" t="str">
        <f>VLOOKUP('Crn Silage Traits Acr-a (MT)'!$D6,'Corn Traits and Entries'!$A$3:$I$8,5,FALSE)</f>
        <v>RR,LL</v>
      </c>
      <c r="C8" s="169" t="str">
        <f>VLOOKUP('Crn Silage Traits Acr-a (MT)'!$D6,'Corn Traits and Entries'!$A$3:$I$8,6,FALSE)</f>
        <v>SSX</v>
      </c>
      <c r="D8" s="200" t="s">
        <v>131</v>
      </c>
      <c r="E8" s="200">
        <v>4</v>
      </c>
      <c r="F8" s="54">
        <v>1.6026</v>
      </c>
      <c r="G8" s="166" t="s">
        <v>161</v>
      </c>
      <c r="H8" s="164"/>
      <c r="I8" s="166"/>
      <c r="J8" s="164"/>
      <c r="K8" s="166"/>
      <c r="L8" s="126">
        <v>4.5789</v>
      </c>
      <c r="M8" s="166" t="s">
        <v>161</v>
      </c>
      <c r="N8" s="168"/>
      <c r="O8" s="167"/>
      <c r="P8" s="168"/>
      <c r="Q8" s="167"/>
      <c r="R8" s="138">
        <v>2598.1</v>
      </c>
      <c r="S8" s="169" t="s">
        <v>159</v>
      </c>
      <c r="T8" s="145"/>
      <c r="U8" s="169"/>
      <c r="V8" s="145"/>
      <c r="W8" s="169"/>
      <c r="X8" s="143">
        <v>4177.13</v>
      </c>
      <c r="Y8" s="166" t="s">
        <v>161</v>
      </c>
      <c r="Z8" s="145"/>
      <c r="AA8" s="166"/>
      <c r="AB8" s="145"/>
      <c r="AC8" s="166"/>
    </row>
    <row r="9" spans="1:30" x14ac:dyDescent="0.35">
      <c r="A9" s="191" t="str">
        <f>VLOOKUP('Crn Silage Traits Acr-a (MT)'!$D5,'Corn Traits and Entries'!$A$3:$I$8,2,FALSE)</f>
        <v>NK1701-3220-EZ1</v>
      </c>
      <c r="B9" s="197" t="str">
        <f>VLOOKUP('Crn Silage Traits Acr-a (MT)'!$D5,'Corn Traits and Entries'!$A$3:$I$8,5,FALSE)</f>
        <v>RR,LL</v>
      </c>
      <c r="C9" s="197">
        <f>VLOOKUP('Crn Silage Traits Acr-a (MT)'!$D5,'Corn Traits and Entries'!$A$3:$I$8,6,FALSE)</f>
        <v>3220</v>
      </c>
      <c r="D9" s="192" t="s">
        <v>104</v>
      </c>
      <c r="E9" s="192">
        <v>5</v>
      </c>
      <c r="F9" s="53">
        <v>1.3154999999999999</v>
      </c>
      <c r="G9" s="193" t="s">
        <v>163</v>
      </c>
      <c r="H9" s="194">
        <v>2.7717999999999998</v>
      </c>
      <c r="I9" s="193" t="s">
        <v>160</v>
      </c>
      <c r="J9" s="194">
        <v>4.2</v>
      </c>
      <c r="K9" s="193"/>
      <c r="L9" s="125">
        <v>3.7585999999999999</v>
      </c>
      <c r="M9" s="193" t="s">
        <v>163</v>
      </c>
      <c r="N9" s="196">
        <v>7.9195000000000002</v>
      </c>
      <c r="O9" s="195" t="s">
        <v>160</v>
      </c>
      <c r="P9" s="196">
        <v>12</v>
      </c>
      <c r="Q9" s="195"/>
      <c r="R9" s="137">
        <v>2543.23</v>
      </c>
      <c r="S9" s="197" t="s">
        <v>159</v>
      </c>
      <c r="T9" s="144">
        <v>2877.7</v>
      </c>
      <c r="U9" s="197" t="s">
        <v>159</v>
      </c>
      <c r="V9" s="144">
        <v>2916</v>
      </c>
      <c r="W9" s="197"/>
      <c r="X9" s="142">
        <v>3367.54</v>
      </c>
      <c r="Y9" s="193" t="s">
        <v>161</v>
      </c>
      <c r="Z9" s="144">
        <v>8472.09</v>
      </c>
      <c r="AA9" s="193" t="s">
        <v>159</v>
      </c>
      <c r="AB9" s="144">
        <v>12831</v>
      </c>
      <c r="AC9" s="193"/>
    </row>
    <row r="10" spans="1:30" ht="13.15" thickBot="1" x14ac:dyDescent="0.4">
      <c r="A10" s="175" t="str">
        <f>VLOOKUP('Crn Silage Traits Acr-a (MT)'!$D10,'Corn Traits and Entries'!$A$3:$I$8,2,FALSE)</f>
        <v>NK1838 3110</v>
      </c>
      <c r="B10" s="183" t="str">
        <f>VLOOKUP('Crn Silage Traits Acr-a (MT)'!$D10,'Corn Traits and Entries'!$A$3:$I$8,5,FALSE)</f>
        <v>RR,LL</v>
      </c>
      <c r="C10" s="183">
        <f>VLOOKUP('Crn Silage Traits Acr-a (MT)'!$D10,'Corn Traits and Entries'!$A$3:$I$8,6,FALSE)</f>
        <v>3110</v>
      </c>
      <c r="D10" s="174" t="s">
        <v>140</v>
      </c>
      <c r="E10" s="174">
        <v>6</v>
      </c>
      <c r="F10" s="176">
        <v>1.9470000000000001</v>
      </c>
      <c r="G10" s="177" t="s">
        <v>158</v>
      </c>
      <c r="H10" s="178"/>
      <c r="I10" s="177"/>
      <c r="J10" s="178"/>
      <c r="K10" s="177"/>
      <c r="L10" s="179">
        <v>5.5629</v>
      </c>
      <c r="M10" s="177" t="s">
        <v>158</v>
      </c>
      <c r="N10" s="180"/>
      <c r="O10" s="181"/>
      <c r="P10" s="180"/>
      <c r="Q10" s="181"/>
      <c r="R10" s="182">
        <v>2550.2399999999998</v>
      </c>
      <c r="S10" s="183" t="s">
        <v>159</v>
      </c>
      <c r="T10" s="184"/>
      <c r="U10" s="183"/>
      <c r="V10" s="184"/>
      <c r="W10" s="183"/>
      <c r="X10" s="185">
        <v>4957.24</v>
      </c>
      <c r="Y10" s="177" t="s">
        <v>158</v>
      </c>
      <c r="Z10" s="184"/>
      <c r="AA10" s="177"/>
      <c r="AB10" s="184"/>
      <c r="AC10" s="177"/>
    </row>
    <row r="11" spans="1:30" s="8" customFormat="1" ht="13.15" x14ac:dyDescent="0.4">
      <c r="A11" s="68" t="s">
        <v>26</v>
      </c>
      <c r="B11" s="68"/>
      <c r="C11" s="79"/>
      <c r="D11" s="79"/>
      <c r="E11" s="79"/>
      <c r="F11" s="76">
        <v>1.7259</v>
      </c>
      <c r="G11" s="71"/>
      <c r="H11" s="78">
        <v>3.0813999999999999</v>
      </c>
      <c r="I11" s="71"/>
      <c r="J11" s="78"/>
      <c r="K11" s="80"/>
      <c r="L11" s="73">
        <v>4.9311999999999996</v>
      </c>
      <c r="M11" s="70"/>
      <c r="N11" s="73">
        <v>8.8040000000000003</v>
      </c>
      <c r="O11" s="70"/>
      <c r="P11" s="73"/>
      <c r="Q11" s="70"/>
      <c r="R11" s="139">
        <v>2536.38</v>
      </c>
      <c r="S11" s="81"/>
      <c r="T11" s="146">
        <v>2864.53</v>
      </c>
      <c r="U11" s="81"/>
      <c r="V11" s="146"/>
      <c r="W11" s="82"/>
      <c r="X11" s="139">
        <v>4318.6899999999996</v>
      </c>
      <c r="Y11" s="81"/>
      <c r="Z11" s="146">
        <v>9190.07</v>
      </c>
      <c r="AA11" s="81"/>
      <c r="AB11" s="146"/>
      <c r="AC11" s="81"/>
    </row>
    <row r="12" spans="1:30" s="8" customFormat="1" ht="13.15" x14ac:dyDescent="0.4">
      <c r="A12" s="68" t="s">
        <v>62</v>
      </c>
      <c r="B12" s="68"/>
      <c r="C12" s="68"/>
      <c r="D12" s="68"/>
      <c r="E12" s="68"/>
      <c r="F12" s="76">
        <v>0.20300000000000001</v>
      </c>
      <c r="G12" s="71"/>
      <c r="H12" s="78">
        <v>1.4634</v>
      </c>
      <c r="I12" s="71"/>
      <c r="J12" s="78"/>
      <c r="K12" s="80"/>
      <c r="L12" s="73">
        <v>0.57999999999999996</v>
      </c>
      <c r="M12" s="77"/>
      <c r="N12" s="73">
        <v>4.181</v>
      </c>
      <c r="O12" s="77"/>
      <c r="P12" s="73"/>
      <c r="Q12" s="77"/>
      <c r="R12" s="140">
        <v>70.537499999999994</v>
      </c>
      <c r="S12" s="81"/>
      <c r="T12" s="147">
        <v>337.5</v>
      </c>
      <c r="U12" s="81"/>
      <c r="V12" s="147"/>
      <c r="W12" s="82"/>
      <c r="X12" s="140">
        <v>616.88</v>
      </c>
      <c r="Y12" s="81"/>
      <c r="Z12" s="147">
        <v>5355.59</v>
      </c>
      <c r="AA12" s="81"/>
      <c r="AB12" s="147"/>
      <c r="AC12" s="81"/>
    </row>
    <row r="13" spans="1:30" s="8" customFormat="1" ht="14.65" x14ac:dyDescent="0.5">
      <c r="A13" s="23" t="s">
        <v>39</v>
      </c>
      <c r="B13" s="23"/>
      <c r="C13" s="23"/>
      <c r="D13" s="23"/>
      <c r="E13" s="23"/>
      <c r="F13" s="55">
        <v>0.54</v>
      </c>
      <c r="G13" s="28"/>
      <c r="H13" s="45">
        <v>0.47</v>
      </c>
      <c r="I13" s="28"/>
      <c r="J13" s="45"/>
      <c r="K13" s="58"/>
      <c r="L13" s="45">
        <v>1.55</v>
      </c>
      <c r="M13" s="27"/>
      <c r="N13" s="29">
        <v>1.34</v>
      </c>
      <c r="O13" s="27"/>
      <c r="P13" s="29"/>
      <c r="Q13" s="27"/>
      <c r="R13" s="141" t="s">
        <v>156</v>
      </c>
      <c r="S13" s="42"/>
      <c r="T13" s="148" t="s">
        <v>156</v>
      </c>
      <c r="U13" s="42"/>
      <c r="V13" s="148"/>
      <c r="W13" s="60"/>
      <c r="X13" s="141">
        <v>1567</v>
      </c>
      <c r="Y13" s="42"/>
      <c r="Z13" s="148" t="s">
        <v>156</v>
      </c>
      <c r="AA13" s="42"/>
      <c r="AB13" s="148"/>
      <c r="AC13" s="42"/>
    </row>
    <row r="14" spans="1:30" ht="13.5" customHeight="1" x14ac:dyDescent="0.4">
      <c r="A14" s="226" t="s">
        <v>63</v>
      </c>
      <c r="B14" s="226"/>
      <c r="C14" s="226"/>
      <c r="D14" s="226"/>
      <c r="E14" s="226"/>
      <c r="F14" s="227">
        <v>17.310362658999999</v>
      </c>
      <c r="G14" s="228"/>
      <c r="H14" s="229">
        <v>10.259261215</v>
      </c>
      <c r="I14" s="228"/>
      <c r="J14" s="229"/>
      <c r="K14" s="230"/>
      <c r="L14" s="229">
        <v>17.310362658999999</v>
      </c>
      <c r="M14" s="231"/>
      <c r="N14" s="229">
        <v>10.259261215</v>
      </c>
      <c r="O14" s="231"/>
      <c r="P14" s="229"/>
      <c r="Q14" s="231"/>
      <c r="R14" s="236">
        <v>4.4811783355000001</v>
      </c>
      <c r="S14" s="233"/>
      <c r="T14" s="233">
        <v>2.8349780500000001</v>
      </c>
      <c r="U14" s="233"/>
      <c r="V14" s="233"/>
      <c r="W14" s="235"/>
      <c r="X14" s="236">
        <v>19.268412818000002</v>
      </c>
      <c r="Y14" s="233"/>
      <c r="Z14" s="233">
        <v>9.5709299129000005</v>
      </c>
      <c r="AA14" s="233"/>
      <c r="AB14" s="233"/>
      <c r="AC14" s="233"/>
    </row>
    <row r="15" spans="1:30" ht="30" customHeight="1" x14ac:dyDescent="0.35">
      <c r="A15" s="8"/>
      <c r="B15" s="8"/>
      <c r="C15" s="8"/>
      <c r="D15" s="8"/>
      <c r="E15" s="8"/>
      <c r="F15" s="8"/>
      <c r="G15" s="8"/>
      <c r="H15" s="8"/>
      <c r="I15" s="8"/>
      <c r="J15" s="8"/>
      <c r="K15" s="8"/>
      <c r="L15" s="8"/>
      <c r="M15" s="8"/>
      <c r="N15" s="8"/>
      <c r="O15" s="8"/>
      <c r="P15" s="8"/>
      <c r="Q15" s="8"/>
      <c r="R15" s="61"/>
      <c r="S15" s="15"/>
      <c r="T15" s="15"/>
      <c r="U15" s="15"/>
      <c r="V15" s="15"/>
      <c r="W15" s="62"/>
      <c r="X15" s="8"/>
      <c r="Y15" s="8"/>
      <c r="Z15" s="8"/>
      <c r="AA15" s="8"/>
      <c r="AB15" s="8"/>
      <c r="AC15" s="8"/>
    </row>
    <row r="16" spans="1:30" ht="13.5" thickBot="1" x14ac:dyDescent="0.45">
      <c r="A16" s="90" t="s">
        <v>114</v>
      </c>
      <c r="B16" s="24"/>
      <c r="C16" s="24"/>
      <c r="D16" s="24"/>
      <c r="E16" s="24"/>
      <c r="L16" s="15"/>
      <c r="M16" s="15"/>
      <c r="N16" s="15"/>
      <c r="O16" s="15"/>
      <c r="P16" s="15"/>
      <c r="Q16" s="15"/>
      <c r="R16" s="15"/>
      <c r="S16" s="15"/>
      <c r="T16" s="15"/>
      <c r="U16" s="15"/>
      <c r="V16" s="15"/>
      <c r="W16" s="15"/>
    </row>
    <row r="17" spans="1:29" ht="28.15" x14ac:dyDescent="0.4">
      <c r="A17" s="49" t="s">
        <v>43</v>
      </c>
      <c r="B17" s="50" t="s">
        <v>124</v>
      </c>
      <c r="C17" s="50" t="s">
        <v>84</v>
      </c>
      <c r="D17" s="50"/>
      <c r="E17" s="50"/>
      <c r="F17" s="305" t="s">
        <v>47</v>
      </c>
      <c r="G17" s="306"/>
      <c r="H17" s="306"/>
      <c r="I17" s="306"/>
      <c r="J17" s="306"/>
      <c r="K17" s="307"/>
      <c r="L17" s="300" t="s">
        <v>56</v>
      </c>
      <c r="M17" s="300"/>
      <c r="N17" s="300"/>
      <c r="O17" s="300"/>
      <c r="P17" s="300"/>
      <c r="Q17" s="300"/>
      <c r="R17" s="299" t="s">
        <v>88</v>
      </c>
      <c r="S17" s="300"/>
      <c r="T17" s="300"/>
      <c r="U17" s="300"/>
      <c r="V17" s="300"/>
      <c r="W17" s="304"/>
      <c r="X17" s="299" t="s">
        <v>85</v>
      </c>
      <c r="Y17" s="300"/>
      <c r="Z17" s="300"/>
      <c r="AA17" s="300"/>
      <c r="AB17" s="300"/>
      <c r="AC17" s="300"/>
    </row>
    <row r="18" spans="1:29" ht="13.15" x14ac:dyDescent="0.4">
      <c r="A18" s="47"/>
      <c r="B18" s="48"/>
      <c r="C18" s="48"/>
      <c r="D18" s="48"/>
      <c r="E18" s="48"/>
      <c r="F18" s="301" t="s">
        <v>90</v>
      </c>
      <c r="G18" s="302"/>
      <c r="H18" s="302" t="s">
        <v>91</v>
      </c>
      <c r="I18" s="302"/>
      <c r="J18" s="302" t="s">
        <v>92</v>
      </c>
      <c r="K18" s="303"/>
      <c r="L18" s="301" t="s">
        <v>90</v>
      </c>
      <c r="M18" s="302"/>
      <c r="N18" s="302" t="s">
        <v>91</v>
      </c>
      <c r="O18" s="302"/>
      <c r="P18" s="302" t="s">
        <v>92</v>
      </c>
      <c r="Q18" s="303"/>
      <c r="R18" s="301" t="s">
        <v>90</v>
      </c>
      <c r="S18" s="302"/>
      <c r="T18" s="302" t="s">
        <v>91</v>
      </c>
      <c r="U18" s="302"/>
      <c r="V18" s="302" t="s">
        <v>92</v>
      </c>
      <c r="W18" s="303"/>
      <c r="X18" s="301" t="s">
        <v>90</v>
      </c>
      <c r="Y18" s="302"/>
      <c r="Z18" s="302" t="s">
        <v>91</v>
      </c>
      <c r="AA18" s="302"/>
      <c r="AB18" s="302" t="s">
        <v>92</v>
      </c>
      <c r="AC18" s="302"/>
    </row>
    <row r="19" spans="1:29" ht="104.65" hidden="1" x14ac:dyDescent="0.4">
      <c r="A19" s="47" t="s">
        <v>43</v>
      </c>
      <c r="B19" s="48" t="s">
        <v>66</v>
      </c>
      <c r="C19" s="48" t="s">
        <v>65</v>
      </c>
      <c r="D19" s="48"/>
      <c r="E19" s="48"/>
      <c r="F19" s="111" t="s">
        <v>72</v>
      </c>
      <c r="G19" s="112" t="s">
        <v>69</v>
      </c>
      <c r="H19" s="112" t="s">
        <v>72</v>
      </c>
      <c r="I19" s="112" t="s">
        <v>69</v>
      </c>
      <c r="J19" s="112" t="s">
        <v>72</v>
      </c>
      <c r="K19" s="113" t="s">
        <v>69</v>
      </c>
      <c r="L19" s="46" t="s">
        <v>56</v>
      </c>
      <c r="M19" s="46" t="s">
        <v>73</v>
      </c>
      <c r="N19" s="46" t="s">
        <v>56</v>
      </c>
      <c r="O19" s="46" t="s">
        <v>73</v>
      </c>
      <c r="P19" s="46" t="s">
        <v>56</v>
      </c>
      <c r="Q19" s="46" t="s">
        <v>73</v>
      </c>
      <c r="R19" s="51" t="s">
        <v>57</v>
      </c>
      <c r="S19" s="46" t="s">
        <v>74</v>
      </c>
      <c r="T19" s="46" t="s">
        <v>57</v>
      </c>
      <c r="U19" s="46" t="s">
        <v>74</v>
      </c>
      <c r="V19" s="46" t="s">
        <v>57</v>
      </c>
      <c r="W19" s="52" t="s">
        <v>74</v>
      </c>
      <c r="X19" s="51" t="s">
        <v>58</v>
      </c>
      <c r="Y19" s="46" t="s">
        <v>75</v>
      </c>
      <c r="Z19" s="46" t="s">
        <v>58</v>
      </c>
      <c r="AA19" s="46" t="s">
        <v>75</v>
      </c>
      <c r="AB19" s="46" t="s">
        <v>58</v>
      </c>
      <c r="AC19" s="46" t="s">
        <v>75</v>
      </c>
    </row>
    <row r="20" spans="1:29" x14ac:dyDescent="0.35">
      <c r="A20" s="278" t="str">
        <f>VLOOKUP('Crn Silage Traits Acr-a (MT)'!$D23,'Corn Traits and Entries'!$A$3:$I$8,2,FALSE)</f>
        <v>DKC 64-44 RIB</v>
      </c>
      <c r="B20" s="279" t="str">
        <f>VLOOKUP('Crn Silage Traits Acr-a (MT)'!$D23,'Corn Traits and Entries'!$A$3:$I$8,5,FALSE)</f>
        <v>RR,LL</v>
      </c>
      <c r="C20" s="279" t="str">
        <f>VLOOKUP('Crn Silage Traits Acr-a (MT)'!$D23,'Corn Traits and Entries'!$A$3:$I$8,6,FALSE)</f>
        <v>SSX</v>
      </c>
      <c r="D20" s="280" t="s">
        <v>135</v>
      </c>
      <c r="E20" s="280">
        <v>1</v>
      </c>
      <c r="F20" s="288">
        <v>68.617800000000003</v>
      </c>
      <c r="G20" s="294" t="s">
        <v>159</v>
      </c>
      <c r="H20" s="289"/>
      <c r="I20" s="294"/>
      <c r="J20" s="289"/>
      <c r="K20" s="294"/>
      <c r="L20" s="288">
        <v>72.666700000000006</v>
      </c>
      <c r="M20" s="294" t="s">
        <v>159</v>
      </c>
      <c r="N20" s="289"/>
      <c r="O20" s="294"/>
      <c r="P20" s="289"/>
      <c r="Q20" s="294"/>
      <c r="R20" s="288">
        <v>30.8889</v>
      </c>
      <c r="S20" s="294" t="s">
        <v>159</v>
      </c>
      <c r="T20" s="289"/>
      <c r="U20" s="294"/>
      <c r="V20" s="289"/>
      <c r="W20" s="294"/>
      <c r="X20" s="281">
        <v>0</v>
      </c>
      <c r="Y20" s="294"/>
      <c r="Z20" s="283"/>
      <c r="AA20" s="294"/>
      <c r="AB20" s="283"/>
      <c r="AC20" s="294"/>
    </row>
    <row r="21" spans="1:29" x14ac:dyDescent="0.35">
      <c r="A21" s="201" t="str">
        <f>VLOOKUP('Crn Silage Traits Acr-a (MT)'!$D22,'Corn Traits and Entries'!$A$3:$I$8,2,FALSE)</f>
        <v>NK1748-3110</v>
      </c>
      <c r="B21" s="210" t="str">
        <f>VLOOKUP('Crn Silage Traits Acr-a (MT)'!$D22,'Corn Traits and Entries'!$A$3:$I$8,5,FALSE)</f>
        <v>RR,LL</v>
      </c>
      <c r="C21" s="210">
        <f>VLOOKUP('Crn Silage Traits Acr-a (MT)'!$D22,'Corn Traits and Entries'!$A$3:$I$8,6,FALSE)</f>
        <v>3110</v>
      </c>
      <c r="D21" s="202" t="s">
        <v>125</v>
      </c>
      <c r="E21" s="202">
        <v>2</v>
      </c>
      <c r="F21" s="206">
        <v>71.067499999999995</v>
      </c>
      <c r="G21" s="220" t="s">
        <v>159</v>
      </c>
      <c r="H21" s="207">
        <v>71.419899999999998</v>
      </c>
      <c r="I21" s="220" t="s">
        <v>159</v>
      </c>
      <c r="J21" s="207"/>
      <c r="K21" s="220"/>
      <c r="L21" s="206">
        <v>70.111099999999993</v>
      </c>
      <c r="M21" s="220" t="s">
        <v>159</v>
      </c>
      <c r="N21" s="207">
        <v>85.777799999999999</v>
      </c>
      <c r="O21" s="220" t="s">
        <v>159</v>
      </c>
      <c r="P21" s="207"/>
      <c r="Q21" s="220"/>
      <c r="R21" s="206">
        <v>27.666699999999999</v>
      </c>
      <c r="S21" s="220" t="s">
        <v>159</v>
      </c>
      <c r="T21" s="207">
        <v>31.333300000000001</v>
      </c>
      <c r="U21" s="220" t="s">
        <v>159</v>
      </c>
      <c r="V21" s="207"/>
      <c r="W21" s="220"/>
      <c r="X21" s="203">
        <v>0</v>
      </c>
      <c r="Y21" s="220"/>
      <c r="Z21" s="205">
        <v>0</v>
      </c>
      <c r="AA21" s="220"/>
      <c r="AB21" s="205"/>
      <c r="AC21" s="220"/>
    </row>
    <row r="22" spans="1:29" x14ac:dyDescent="0.35">
      <c r="A22" s="37" t="str">
        <f>VLOOKUP('Crn Silage Traits Acr-a (MT)'!$D24,'Corn Traits and Entries'!$A$3:$I$8,2,FALSE)</f>
        <v>DKC 70-64 RIB</v>
      </c>
      <c r="B22" s="129" t="str">
        <f>VLOOKUP('Crn Silage Traits Acr-a (MT)'!$D24,'Corn Traits and Entries'!$A$3:$I$8,5,FALSE)</f>
        <v>RR,LL</v>
      </c>
      <c r="C22" s="129" t="str">
        <f>VLOOKUP('Crn Silage Traits Acr-a (MT)'!$D24,'Corn Traits and Entries'!$A$3:$I$8,6,FALSE)</f>
        <v>SSX</v>
      </c>
      <c r="D22" s="172" t="s">
        <v>138</v>
      </c>
      <c r="E22" s="172">
        <v>3</v>
      </c>
      <c r="F22" s="125">
        <v>72.798100000000005</v>
      </c>
      <c r="G22" s="133" t="s">
        <v>159</v>
      </c>
      <c r="H22" s="127"/>
      <c r="I22" s="133"/>
      <c r="J22" s="127"/>
      <c r="K22" s="133"/>
      <c r="L22" s="125">
        <v>70</v>
      </c>
      <c r="M22" s="133" t="s">
        <v>159</v>
      </c>
      <c r="N22" s="127"/>
      <c r="O22" s="133"/>
      <c r="P22" s="127"/>
      <c r="Q22" s="133"/>
      <c r="R22" s="125">
        <v>26.555599999999998</v>
      </c>
      <c r="S22" s="133" t="s">
        <v>159</v>
      </c>
      <c r="T22" s="127"/>
      <c r="U22" s="133"/>
      <c r="V22" s="127"/>
      <c r="W22" s="133"/>
      <c r="X22" s="53">
        <v>0</v>
      </c>
      <c r="Y22" s="133"/>
      <c r="Z22" s="40"/>
      <c r="AA22" s="133"/>
      <c r="AB22" s="40"/>
      <c r="AC22" s="133"/>
    </row>
    <row r="23" spans="1:29" x14ac:dyDescent="0.35">
      <c r="A23" s="102" t="str">
        <f>VLOOKUP('Crn Silage Traits Acr-a (MT)'!$D21,'Corn Traits and Entries'!$A$3:$I$8,2,FALSE)</f>
        <v>DKC 67-66 RIB</v>
      </c>
      <c r="B23" s="132" t="str">
        <f>VLOOKUP('Crn Silage Traits Acr-a (MT)'!$D21,'Corn Traits and Entries'!$A$3:$I$8,5,FALSE)</f>
        <v>RR,LL</v>
      </c>
      <c r="C23" s="132" t="str">
        <f>VLOOKUP('Crn Silage Traits Acr-a (MT)'!$D21,'Corn Traits and Entries'!$A$3:$I$8,6,FALSE)</f>
        <v>SSX</v>
      </c>
      <c r="D23" s="173" t="s">
        <v>131</v>
      </c>
      <c r="E23" s="173">
        <v>4</v>
      </c>
      <c r="F23" s="126">
        <v>74.403899999999993</v>
      </c>
      <c r="G23" s="134" t="s">
        <v>159</v>
      </c>
      <c r="H23" s="130"/>
      <c r="I23" s="134"/>
      <c r="J23" s="130"/>
      <c r="K23" s="134"/>
      <c r="L23" s="126">
        <v>71.222200000000001</v>
      </c>
      <c r="M23" s="134" t="s">
        <v>159</v>
      </c>
      <c r="N23" s="130"/>
      <c r="O23" s="134"/>
      <c r="P23" s="130"/>
      <c r="Q23" s="134"/>
      <c r="R23" s="126">
        <v>25.222200000000001</v>
      </c>
      <c r="S23" s="134" t="s">
        <v>159</v>
      </c>
      <c r="T23" s="130"/>
      <c r="U23" s="134"/>
      <c r="V23" s="130"/>
      <c r="W23" s="134"/>
      <c r="X23" s="54">
        <v>0</v>
      </c>
      <c r="Y23" s="134"/>
      <c r="Z23" s="41"/>
      <c r="AA23" s="134"/>
      <c r="AB23" s="41"/>
      <c r="AC23" s="134"/>
    </row>
    <row r="24" spans="1:29" ht="15" customHeight="1" x14ac:dyDescent="0.35">
      <c r="A24" s="37" t="str">
        <f>VLOOKUP('Crn Silage Traits Acr-a (MT)'!$D20,'Corn Traits and Entries'!$A$3:$I$8,2,FALSE)</f>
        <v>NK1701-3220-EZ1</v>
      </c>
      <c r="B24" s="129" t="str">
        <f>VLOOKUP('Crn Silage Traits Acr-a (MT)'!$D20,'Corn Traits and Entries'!$A$3:$I$8,5,FALSE)</f>
        <v>RR,LL</v>
      </c>
      <c r="C24" s="129">
        <f>VLOOKUP('Crn Silage Traits Acr-a (MT)'!$D20,'Corn Traits and Entries'!$A$3:$I$8,6,FALSE)</f>
        <v>3220</v>
      </c>
      <c r="D24" s="172" t="s">
        <v>104</v>
      </c>
      <c r="E24" s="172">
        <v>5</v>
      </c>
      <c r="F24" s="125">
        <v>72.942999999999998</v>
      </c>
      <c r="G24" s="133" t="s">
        <v>159</v>
      </c>
      <c r="H24" s="127">
        <v>73.565399999999997</v>
      </c>
      <c r="I24" s="133" t="s">
        <v>159</v>
      </c>
      <c r="J24" s="127">
        <v>70.400000000000006</v>
      </c>
      <c r="K24" s="133"/>
      <c r="L24" s="125">
        <v>69.444400000000002</v>
      </c>
      <c r="M24" s="133" t="s">
        <v>159</v>
      </c>
      <c r="N24" s="127">
        <v>83.166700000000006</v>
      </c>
      <c r="O24" s="133" t="s">
        <v>159</v>
      </c>
      <c r="P24" s="127">
        <v>92</v>
      </c>
      <c r="Q24" s="133"/>
      <c r="R24" s="125">
        <v>27.222200000000001</v>
      </c>
      <c r="S24" s="133" t="s">
        <v>159</v>
      </c>
      <c r="T24" s="127">
        <v>31.055599999999998</v>
      </c>
      <c r="U24" s="133" t="s">
        <v>159</v>
      </c>
      <c r="V24" s="127">
        <v>35</v>
      </c>
      <c r="W24" s="133"/>
      <c r="X24" s="53">
        <v>0</v>
      </c>
      <c r="Y24" s="133"/>
      <c r="Z24" s="40">
        <v>0</v>
      </c>
      <c r="AA24" s="133"/>
      <c r="AB24" s="40">
        <v>0</v>
      </c>
      <c r="AC24" s="133"/>
    </row>
    <row r="25" spans="1:29" ht="13.15" thickBot="1" x14ac:dyDescent="0.4">
      <c r="A25" s="175" t="str">
        <f>VLOOKUP('Crn Silage Traits Acr-a (MT)'!$D25,'Corn Traits and Entries'!$A$3:$I$8,2,FALSE)</f>
        <v>NK1838 3110</v>
      </c>
      <c r="B25" s="183" t="str">
        <f>VLOOKUP('Crn Silage Traits Acr-a (MT)'!$D25,'Corn Traits and Entries'!$A$3:$I$8,5,FALSE)</f>
        <v>RR,LL</v>
      </c>
      <c r="C25" s="183">
        <f>VLOOKUP('Crn Silage Traits Acr-a (MT)'!$D25,'Corn Traits and Entries'!$A$3:$I$8,6,FALSE)</f>
        <v>3110</v>
      </c>
      <c r="D25" s="174" t="s">
        <v>140</v>
      </c>
      <c r="E25" s="174">
        <v>6</v>
      </c>
      <c r="F25" s="179">
        <v>65.649600000000007</v>
      </c>
      <c r="G25" s="186" t="s">
        <v>159</v>
      </c>
      <c r="H25" s="180"/>
      <c r="I25" s="186"/>
      <c r="J25" s="180"/>
      <c r="K25" s="186"/>
      <c r="L25" s="179">
        <v>70.111099999999993</v>
      </c>
      <c r="M25" s="186" t="s">
        <v>159</v>
      </c>
      <c r="N25" s="180"/>
      <c r="O25" s="186"/>
      <c r="P25" s="180"/>
      <c r="Q25" s="186"/>
      <c r="R25" s="179">
        <v>27.777799999999999</v>
      </c>
      <c r="S25" s="186" t="s">
        <v>159</v>
      </c>
      <c r="T25" s="180"/>
      <c r="U25" s="186"/>
      <c r="V25" s="180"/>
      <c r="W25" s="186"/>
      <c r="X25" s="176">
        <v>0</v>
      </c>
      <c r="Y25" s="186"/>
      <c r="Z25" s="178"/>
      <c r="AA25" s="186"/>
      <c r="AB25" s="178"/>
      <c r="AC25" s="186"/>
    </row>
    <row r="26" spans="1:29" ht="13.15" x14ac:dyDescent="0.4">
      <c r="A26" s="68" t="s">
        <v>26</v>
      </c>
      <c r="B26" s="68"/>
      <c r="C26" s="79"/>
      <c r="D26" s="79"/>
      <c r="E26" s="79"/>
      <c r="F26" s="72">
        <v>70.913300000000007</v>
      </c>
      <c r="G26" s="81"/>
      <c r="H26" s="73">
        <v>72.492699999999999</v>
      </c>
      <c r="I26" s="81"/>
      <c r="J26" s="73"/>
      <c r="K26" s="82"/>
      <c r="L26" s="81">
        <v>70.592600000000004</v>
      </c>
      <c r="M26" s="81"/>
      <c r="N26" s="81">
        <v>84.472200000000001</v>
      </c>
      <c r="O26" s="81"/>
      <c r="P26" s="81"/>
      <c r="Q26" s="81"/>
      <c r="R26" s="72">
        <v>27.555599999999998</v>
      </c>
      <c r="S26" s="81"/>
      <c r="T26" s="73">
        <v>31.194400000000002</v>
      </c>
      <c r="U26" s="81"/>
      <c r="V26" s="73"/>
      <c r="W26" s="82"/>
      <c r="X26" s="76">
        <v>0</v>
      </c>
      <c r="Y26" s="83"/>
      <c r="Z26" s="78">
        <v>0</v>
      </c>
      <c r="AA26" s="83"/>
      <c r="AB26" s="78"/>
      <c r="AC26" s="81"/>
    </row>
    <row r="27" spans="1:29" ht="13.15" x14ac:dyDescent="0.4">
      <c r="A27" s="68" t="s">
        <v>62</v>
      </c>
      <c r="B27" s="68"/>
      <c r="C27" s="68"/>
      <c r="D27" s="68"/>
      <c r="E27" s="68"/>
      <c r="F27" s="87">
        <v>2.5124</v>
      </c>
      <c r="G27" s="81"/>
      <c r="H27" s="81">
        <v>1.4085000000000001</v>
      </c>
      <c r="I27" s="81"/>
      <c r="J27" s="81"/>
      <c r="K27" s="82"/>
      <c r="L27" s="81">
        <v>3.0453000000000001</v>
      </c>
      <c r="M27" s="81"/>
      <c r="N27" s="81">
        <v>14.7264</v>
      </c>
      <c r="O27" s="81"/>
      <c r="P27" s="81"/>
      <c r="Q27" s="81"/>
      <c r="R27" s="87">
        <v>1.8184</v>
      </c>
      <c r="S27" s="81"/>
      <c r="T27" s="81">
        <v>3.8904000000000001</v>
      </c>
      <c r="U27" s="81"/>
      <c r="V27" s="81"/>
      <c r="W27" s="82"/>
      <c r="X27" s="86">
        <v>0</v>
      </c>
      <c r="Y27" s="81"/>
      <c r="Z27" s="84">
        <v>0</v>
      </c>
      <c r="AA27" s="81"/>
      <c r="AB27" s="84"/>
      <c r="AC27" s="81"/>
    </row>
    <row r="28" spans="1:29" ht="14.65" x14ac:dyDescent="0.5">
      <c r="A28" s="23" t="s">
        <v>39</v>
      </c>
      <c r="B28" s="23"/>
      <c r="C28" s="23"/>
      <c r="D28" s="23"/>
      <c r="E28" s="23"/>
      <c r="F28" s="59" t="s">
        <v>156</v>
      </c>
      <c r="G28" s="42"/>
      <c r="H28" s="42" t="s">
        <v>156</v>
      </c>
      <c r="I28" s="42"/>
      <c r="J28" s="42"/>
      <c r="K28" s="60"/>
      <c r="L28" s="42" t="s">
        <v>156</v>
      </c>
      <c r="M28" s="42"/>
      <c r="N28" s="42" t="s">
        <v>156</v>
      </c>
      <c r="O28" s="42"/>
      <c r="P28" s="42"/>
      <c r="Q28" s="42"/>
      <c r="R28" s="59" t="s">
        <v>156</v>
      </c>
      <c r="S28" s="42"/>
      <c r="T28" s="42" t="s">
        <v>156</v>
      </c>
      <c r="U28" s="42"/>
      <c r="V28" s="42"/>
      <c r="W28" s="60"/>
      <c r="X28" s="63" t="s">
        <v>157</v>
      </c>
      <c r="Y28" s="43"/>
      <c r="Z28" s="43" t="s">
        <v>157</v>
      </c>
      <c r="AA28" s="43"/>
      <c r="AB28" s="43"/>
      <c r="AC28" s="43"/>
    </row>
    <row r="29" spans="1:29" ht="13.15" x14ac:dyDescent="0.4">
      <c r="A29" s="226" t="s">
        <v>63</v>
      </c>
      <c r="B29" s="226"/>
      <c r="C29" s="226"/>
      <c r="D29" s="226"/>
      <c r="E29" s="226"/>
      <c r="F29" s="236">
        <v>6.1365506205000004</v>
      </c>
      <c r="G29" s="233"/>
      <c r="H29" s="233">
        <v>4.7593604267999998</v>
      </c>
      <c r="I29" s="233"/>
      <c r="J29" s="233"/>
      <c r="K29" s="235"/>
      <c r="L29" s="233">
        <v>7.4718327081</v>
      </c>
      <c r="M29" s="233"/>
      <c r="N29" s="233">
        <v>3.9791445244000001</v>
      </c>
      <c r="O29" s="233"/>
      <c r="P29" s="233"/>
      <c r="Q29" s="233"/>
      <c r="R29" s="236">
        <v>11.429869180000001</v>
      </c>
      <c r="S29" s="233"/>
      <c r="T29" s="233">
        <v>11.503022765000001</v>
      </c>
      <c r="U29" s="233"/>
      <c r="V29" s="233"/>
      <c r="W29" s="235"/>
      <c r="X29" s="236" t="s">
        <v>157</v>
      </c>
      <c r="Y29" s="233"/>
      <c r="Z29" s="233" t="s">
        <v>157</v>
      </c>
      <c r="AA29" s="233"/>
      <c r="AB29" s="233"/>
      <c r="AC29" s="233"/>
    </row>
  </sheetData>
  <sortState xmlns:xlrd2="http://schemas.microsoft.com/office/spreadsheetml/2017/richdata2" ref="A20:AD25">
    <sortCondition ref="E20:E25"/>
  </sortState>
  <mergeCells count="33">
    <mergeCell ref="A1:AC1"/>
    <mergeCell ref="F2:K2"/>
    <mergeCell ref="L2:Q2"/>
    <mergeCell ref="R2:W2"/>
    <mergeCell ref="X2:AC2"/>
    <mergeCell ref="F18:G18"/>
    <mergeCell ref="H18:I18"/>
    <mergeCell ref="J18:K18"/>
    <mergeCell ref="L18:M18"/>
    <mergeCell ref="N18:O18"/>
    <mergeCell ref="AB3:AC3"/>
    <mergeCell ref="F17:K17"/>
    <mergeCell ref="L17:Q17"/>
    <mergeCell ref="R17:W17"/>
    <mergeCell ref="X17:AC17"/>
    <mergeCell ref="P3:Q3"/>
    <mergeCell ref="R3:S3"/>
    <mergeCell ref="T3:U3"/>
    <mergeCell ref="V3:W3"/>
    <mergeCell ref="X3:Y3"/>
    <mergeCell ref="Z3:AA3"/>
    <mergeCell ref="F3:G3"/>
    <mergeCell ref="H3:I3"/>
    <mergeCell ref="J3:K3"/>
    <mergeCell ref="L3:M3"/>
    <mergeCell ref="N3:O3"/>
    <mergeCell ref="AB18:AC18"/>
    <mergeCell ref="P18:Q18"/>
    <mergeCell ref="R18:S18"/>
    <mergeCell ref="T18:U18"/>
    <mergeCell ref="V18:W18"/>
    <mergeCell ref="X18:Y18"/>
    <mergeCell ref="Z18:AA18"/>
  </mergeCells>
  <pageMargins left="0.5" right="0.5" top="0.5" bottom="0.5" header="0.3" footer="0.3"/>
  <pageSetup scale="72" firstPageNumber="4" orientation="landscape" useFirstPageNumber="1"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B M D A A B Q S w M E F A A C A A g A 1 W x Z V U j 6 C m 2 j A A A A 9 g A A A B I A H A B D b 2 5 m a W c v U G F j a 2 F n Z S 5 4 b W w g o h g A K K A U A A A A A A A A A A A A A A A A A A A A A A A A A A A A h Y + x D o I w F E V / h X S n L W V R 8 i i D q y Q m R O P a Q M V G e B h a L P / m 4 C f 5 C 2 I U d X O 8 5 5 7 h 3 v v 1 B t n Y N s F F 9 9 Z 0 m J K I c h J o L L v K Y J 2 S w R 3 C B c k k b F R 5 U r U O J h l t M t o q J U f n z g l j 3 n v q Y 9 r 1 N R O c R 2 y f r 4 v y q F t F P r L 5 L 4 c G r V N Y a i J h 9 x o j B Y 3 4 k s Z c U A 5 s h p A b / A p i 2 v t s f y C s h s Y N v Z Y a w 2 0 B b I 7 A 3 h / k A 1 B L A w Q U A A I A C A D V b F l 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1 W x Z V S i K R 7 g O A A A A E Q A A A B M A H A B G b 3 J t d W x h c y 9 T Z W N 0 a W 9 u M S 5 t I K I Y A C i g F A A A A A A A A A A A A A A A A A A A A A A A A A A A A C t O T S 7 J z M 9 T C I b Q h t Y A U E s B A i 0 A F A A C A A g A 1 W x Z V U j 6 C m 2 j A A A A 9 g A A A B I A A A A A A A A A A A A A A A A A A A A A A E N v b m Z p Z y 9 Q Y W N r Y W d l L n h t b F B L A Q I t A B Q A A g A I A N V s W V U P y u m r p A A A A O k A A A A T A A A A A A A A A A A A A A A A A O 8 A A A B b Q 2 9 u d G V u d F 9 U e X B l c 1 0 u e G 1 s U E s B A i 0 A F A A C A A g A 1 W x Z V S 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B b y i l H / 5 a t F h e K t B p 0 R H B 8 A A A A A A g A A A A A A A 2 Y A A M A A A A A Q A A A A b v n P Q A 6 5 9 7 O C 8 H l g + E 1 M G Q A A A A A E g A A A o A A A A B A A A A D j F E Y 1 v K m g D v R / z o f S 2 k p H U A A A A O z / 0 m z + 0 o I l Z + B + o O d k B L o C i k g p I 6 D h v P 6 t v 7 q O W 0 F m l G b P P i p T 1 b 2 2 Z R 0 F Y v T N s 5 T a / J G S C 2 G k z R o h V 6 L H 6 i l c 6 5 P y t m 0 P 9 d R u u J 2 j r Z P o F A A A A D 8 A Q 2 1 w 9 d W q I D 9 7 I a B M 8 / t N L d c p < / D a t a M a s h u p > 
</file>

<file path=customXml/item4.xml><?xml version="1.0" encoding="utf-8"?>
<ct:contentTypeSchema xmlns:ct="http://schemas.microsoft.com/office/2006/metadata/contentType" xmlns:ma="http://schemas.microsoft.com/office/2006/metadata/properties/metaAttributes" ct:_="" ma:_="" ma:contentTypeName="Document" ma:contentTypeID="0x01010011DCC4704475C34092B8DB587E3AD04D" ma:contentTypeVersion="14" ma:contentTypeDescription="Create a new document." ma:contentTypeScope="" ma:versionID="8be810da0da47ea203e4b1b0db3e486a">
  <xsd:schema xmlns:xsd="http://www.w3.org/2001/XMLSchema" xmlns:xs="http://www.w3.org/2001/XMLSchema" xmlns:p="http://schemas.microsoft.com/office/2006/metadata/properties" xmlns:ns3="07b31f68-5196-40e2-ba8b-033c5f3717f5" xmlns:ns4="5f803d70-3c8f-4bcc-b1ae-dcbbe483775e" targetNamespace="http://schemas.microsoft.com/office/2006/metadata/properties" ma:root="true" ma:fieldsID="a6b0320932d8bce4d41966e7dc2cf09a" ns3:_="" ns4:_="">
    <xsd:import namespace="07b31f68-5196-40e2-ba8b-033c5f3717f5"/>
    <xsd:import namespace="5f803d70-3c8f-4bcc-b1ae-dcbbe483775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31f68-5196-40e2-ba8b-033c5f3717f5"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f803d70-3c8f-4bcc-b1ae-dcbbe483775e"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2953E5C-0C27-4B91-B498-F2C9EE80E70D}">
  <ds:schemaRefs>
    <ds:schemaRef ds:uri="http://schemas.microsoft.com/sharepoint/v3/contenttype/forms"/>
  </ds:schemaRefs>
</ds:datastoreItem>
</file>

<file path=customXml/itemProps2.xml><?xml version="1.0" encoding="utf-8"?>
<ds:datastoreItem xmlns:ds="http://schemas.openxmlformats.org/officeDocument/2006/customXml" ds:itemID="{650D5149-2F24-4854-84D0-7E69DA9576FA}">
  <ds:schemaRefs>
    <ds:schemaRef ds:uri="http://schemas.microsoft.com/office/infopath/2007/PartnerControls"/>
    <ds:schemaRef ds:uri="http://purl.org/dc/elements/1.1/"/>
    <ds:schemaRef ds:uri="http://schemas.microsoft.com/office/2006/documentManagement/types"/>
    <ds:schemaRef ds:uri="http://schemas.microsoft.com/office/2006/metadata/properties"/>
    <ds:schemaRef ds:uri="http://purl.org/dc/terms/"/>
    <ds:schemaRef ds:uri="5f803d70-3c8f-4bcc-b1ae-dcbbe483775e"/>
    <ds:schemaRef ds:uri="http://purl.org/dc/dcmitype/"/>
    <ds:schemaRef ds:uri="http://www.w3.org/XML/1998/namespace"/>
    <ds:schemaRef ds:uri="http://schemas.openxmlformats.org/package/2006/metadata/core-properties"/>
    <ds:schemaRef ds:uri="07b31f68-5196-40e2-ba8b-033c5f3717f5"/>
  </ds:schemaRefs>
</ds:datastoreItem>
</file>

<file path=customXml/itemProps3.xml><?xml version="1.0" encoding="utf-8"?>
<ds:datastoreItem xmlns:ds="http://schemas.openxmlformats.org/officeDocument/2006/customXml" ds:itemID="{8D2D00A6-1268-4AA8-96B6-8B37A8D941D9}">
  <ds:schemaRefs>
    <ds:schemaRef ds:uri="http://schemas.microsoft.com/DataMashup"/>
  </ds:schemaRefs>
</ds:datastoreItem>
</file>

<file path=customXml/itemProps4.xml><?xml version="1.0" encoding="utf-8"?>
<ds:datastoreItem xmlns:ds="http://schemas.openxmlformats.org/officeDocument/2006/customXml" ds:itemID="{BBBFCB71-BB40-4A12-AC75-2E029E3E89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b31f68-5196-40e2-ba8b-033c5f3717f5"/>
    <ds:schemaRef ds:uri="5f803d70-3c8f-4bcc-b1ae-dcbbe48377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vt:i4>
      </vt:variant>
    </vt:vector>
  </HeadingPairs>
  <TitlesOfParts>
    <vt:vector size="16" baseType="lpstr">
      <vt:lpstr>Corn Silage Location Info</vt:lpstr>
      <vt:lpstr>Crn Silage Traits Acr-a</vt:lpstr>
      <vt:lpstr>Crn Silage Traits Acr-b</vt:lpstr>
      <vt:lpstr>Corn Silage yield By loc</vt:lpstr>
      <vt:lpstr>Crn Silage Traits Acr-a (ET)</vt:lpstr>
      <vt:lpstr>Crn Silage Traits Acr-b (ET)</vt:lpstr>
      <vt:lpstr>Crn Silage Traits Acr-a (P)</vt:lpstr>
      <vt:lpstr>Crn Silage Traits Acr-b (P)</vt:lpstr>
      <vt:lpstr>Crn Silage Traits Acr-a (MT)</vt:lpstr>
      <vt:lpstr>Crn Silage Traits Acr-b (MT)</vt:lpstr>
      <vt:lpstr>Crn Silage Traits Acr-a (HR)</vt:lpstr>
      <vt:lpstr>Crn Silage Traits Acr-b (HR)</vt:lpstr>
      <vt:lpstr>Corn Traits and Entries</vt:lpstr>
      <vt:lpstr>Corn Company Contacts</vt:lpstr>
      <vt:lpstr>Corn Trait Abbr</vt:lpstr>
      <vt:lpstr>'Corn Silage yield By loc'!Print_Area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Sykes, Virginia Roseanna</dc:creator>
  <cp:lastModifiedBy>Sykes, Virginia Roseanna</cp:lastModifiedBy>
  <cp:lastPrinted>2022-10-27T18:38:22Z</cp:lastPrinted>
  <dcterms:created xsi:type="dcterms:W3CDTF">2006-11-17T20:30:12Z</dcterms:created>
  <dcterms:modified xsi:type="dcterms:W3CDTF">2022-11-02T13:46:51Z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0x01010011DCC4704475C34092B8DB587E3AD04D</vt:lpwstr>
  </property>
</Properties>
</file>