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llie &amp; Joline\Desktop\Beth Floyd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G10" i="1"/>
  <c r="F10" i="1"/>
  <c r="E9" i="1"/>
  <c r="D9" i="1"/>
  <c r="C9" i="1"/>
  <c r="E8" i="1"/>
  <c r="D8" i="1"/>
  <c r="C8" i="1"/>
  <c r="E7" i="1"/>
  <c r="D7" i="1"/>
  <c r="C7" i="1"/>
  <c r="E6" i="1"/>
  <c r="D6" i="1"/>
  <c r="C6" i="1"/>
  <c r="E5" i="1"/>
  <c r="D5" i="1"/>
  <c r="D10" i="1" s="1"/>
  <c r="C5" i="1"/>
  <c r="C10" i="1" s="1"/>
</calcChain>
</file>

<file path=xl/sharedStrings.xml><?xml version="1.0" encoding="utf-8"?>
<sst xmlns="http://schemas.openxmlformats.org/spreadsheetml/2006/main" count="45" uniqueCount="30">
  <si>
    <t>Table 8.  Overall average yields, moistures, and test weights of 5 Maturity Group III (3.0 - 3.9) soybean varieties evaluated in both the County Standard Tests (CST) and AgResearch and Education Center Tests (REC) in Tennessee during 2020.</t>
  </si>
  <si>
    <t>Avg. of REC and CST Tests</t>
  </si>
  <si>
    <t>REC Tests</t>
  </si>
  <si>
    <t>CST Tests</t>
  </si>
  <si>
    <t>Variety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</si>
  <si>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</si>
  <si>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</si>
  <si>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Avg. Moisture
(%)</t>
  </si>
  <si>
    <t>"A group" in both tests</t>
  </si>
  <si>
    <r>
      <t>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</si>
  <si>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"A group"</t>
  </si>
  <si>
    <r>
      <t>Avg.
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</si>
  <si>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r>
      <t>CST &amp; REC
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</si>
  <si>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CST &amp; REC
Avg. Moisture
(%)</t>
  </si>
  <si>
    <t>CST &amp; REC A Group</t>
  </si>
  <si>
    <r>
      <t>REC
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</si>
  <si>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REC
Avg. Moisture
(%)</t>
  </si>
  <si>
    <t>REC A Group</t>
  </si>
  <si>
    <r>
      <t>CST
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</si>
  <si>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CST
Avg. Moisture
(%)</t>
  </si>
  <si>
    <t>CST A Group</t>
  </si>
  <si>
    <t>AgriGold G3722RX</t>
  </si>
  <si>
    <t>R2X</t>
  </si>
  <si>
    <t>*</t>
  </si>
  <si>
    <t>Asgrow AG38X8</t>
  </si>
  <si>
    <t>Asgrow AG39X7</t>
  </si>
  <si>
    <t>Asgrow AG36X6</t>
  </si>
  <si>
    <t>Local Seed Co. LS3976X</t>
  </si>
  <si>
    <t>Average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</si>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</sst>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color theme="0" tint="-0.49998474074526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0" tint="-0.24994659260841701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45">
    <xf numFmtId="0" fontId="0" fillId="0" borderId="0" xfId="0"/>
    <xf numFmtId="0" fontId="2" fillId="0" borderId="1" xfId="1" applyFont="1" applyFill="1" applyBorder="1" applyAlignment="1">
      <alignment horizontal="left" wrapText="1"/>
    </xf>
    <xf numFmtId="0" fontId="1" fillId="0" borderId="0" xfId="1" applyFont="1"/>
    <xf numFmtId="0" fontId="3" fillId="2" borderId="2" xfId="1" applyFont="1" applyFill="1" applyBorder="1"/>
    <xf numFmtId="0" fontId="3" fillId="2" borderId="3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 wrapText="1"/>
    </xf>
    <xf numFmtId="0" fontId="3" fillId="2" borderId="5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3" borderId="6" xfId="0" applyFont="1" applyFill="1" applyBorder="1"/>
    <xf numFmtId="0" fontId="3" fillId="3" borderId="6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6" fillId="0" borderId="0" xfId="1" applyFont="1"/>
    <xf numFmtId="0" fontId="1" fillId="4" borderId="0" xfId="1" applyNumberFormat="1" applyFont="1" applyFill="1" applyBorder="1" applyAlignment="1"/>
    <xf numFmtId="164" fontId="1" fillId="4" borderId="12" xfId="1" applyNumberFormat="1" applyFont="1" applyFill="1" applyBorder="1" applyAlignment="1">
      <alignment horizontal="center"/>
    </xf>
    <xf numFmtId="164" fontId="1" fillId="4" borderId="0" xfId="1" applyNumberFormat="1" applyFont="1" applyFill="1" applyBorder="1" applyAlignment="1">
      <alignment horizontal="center"/>
    </xf>
    <xf numFmtId="164" fontId="1" fillId="4" borderId="13" xfId="1" applyNumberFormat="1" applyFont="1" applyFill="1" applyBorder="1" applyAlignment="1">
      <alignment horizontal="center"/>
    </xf>
    <xf numFmtId="164" fontId="1" fillId="4" borderId="0" xfId="2" applyNumberFormat="1" applyFont="1" applyFill="1" applyBorder="1" applyAlignment="1">
      <alignment horizontal="center" vertical="center"/>
    </xf>
    <xf numFmtId="164" fontId="1" fillId="4" borderId="0" xfId="3" applyNumberFormat="1" applyFont="1" applyFill="1" applyBorder="1" applyAlignment="1">
      <alignment horizontal="center" vertical="center"/>
    </xf>
    <xf numFmtId="0" fontId="1" fillId="5" borderId="0" xfId="1" applyNumberFormat="1" applyFont="1" applyFill="1" applyBorder="1" applyAlignment="1"/>
    <xf numFmtId="164" fontId="1" fillId="5" borderId="12" xfId="1" applyNumberFormat="1" applyFont="1" applyFill="1" applyBorder="1" applyAlignment="1">
      <alignment horizontal="center"/>
    </xf>
    <xf numFmtId="164" fontId="1" fillId="5" borderId="0" xfId="1" applyNumberFormat="1" applyFont="1" applyFill="1" applyBorder="1" applyAlignment="1">
      <alignment horizontal="center"/>
    </xf>
    <xf numFmtId="164" fontId="1" fillId="5" borderId="13" xfId="1" applyNumberFormat="1" applyFont="1" applyFill="1" applyBorder="1" applyAlignment="1">
      <alignment horizontal="center"/>
    </xf>
    <xf numFmtId="164" fontId="1" fillId="5" borderId="0" xfId="2" applyNumberFormat="1" applyFont="1" applyFill="1" applyBorder="1" applyAlignment="1">
      <alignment horizontal="center" vertical="center"/>
    </xf>
    <xf numFmtId="164" fontId="1" fillId="5" borderId="0" xfId="3" applyNumberFormat="1" applyFont="1" applyFill="1" applyBorder="1" applyAlignment="1">
      <alignment horizontal="center" vertical="center"/>
    </xf>
    <xf numFmtId="0" fontId="3" fillId="2" borderId="14" xfId="1" applyFont="1" applyFill="1" applyBorder="1"/>
    <xf numFmtId="164" fontId="3" fillId="2" borderId="15" xfId="1" applyNumberFormat="1" applyFont="1" applyFill="1" applyBorder="1" applyAlignment="1">
      <alignment horizontal="center"/>
    </xf>
    <xf numFmtId="164" fontId="3" fillId="2" borderId="14" xfId="1" applyNumberFormat="1" applyFont="1" applyFill="1" applyBorder="1" applyAlignment="1">
      <alignment horizontal="center"/>
    </xf>
    <xf numFmtId="164" fontId="3" fillId="2" borderId="16" xfId="1" applyNumberFormat="1" applyFont="1" applyFill="1" applyBorder="1" applyAlignment="1">
      <alignment horizontal="center"/>
    </xf>
    <xf numFmtId="0" fontId="2" fillId="0" borderId="0" xfId="1" applyFont="1" applyBorder="1"/>
    <xf numFmtId="164" fontId="2" fillId="0" borderId="0" xfId="1" applyNumberFormat="1" applyFont="1" applyBorder="1" applyAlignment="1">
      <alignment horizontal="center"/>
    </xf>
    <xf numFmtId="0" fontId="2" fillId="0" borderId="0" xfId="1" applyFont="1"/>
    <xf numFmtId="0" fontId="2" fillId="0" borderId="0" xfId="1" applyFont="1" applyBorder="1" applyAlignment="1">
      <alignment horizontal="center"/>
    </xf>
    <xf numFmtId="1" fontId="2" fillId="0" borderId="0" xfId="1" applyNumberFormat="1" applyFont="1" applyBorder="1" applyAlignment="1">
      <alignment horizontal="center"/>
    </xf>
    <xf numFmtId="0" fontId="1" fillId="0" borderId="0" xfId="1" applyFont="1" applyBorder="1"/>
    <xf numFmtId="0" fontId="1" fillId="0" borderId="0" xfId="1" applyFont="1" applyAlignment="1">
      <alignment horizontal="center"/>
    </xf>
    <xf numFmtId="0" fontId="1" fillId="0" borderId="0" xfId="1" applyFont="1" applyAlignment="1"/>
    <xf numFmtId="0" fontId="8" fillId="0" borderId="0" xfId="1" applyFont="1"/>
    <xf numFmtId="0" fontId="9" fillId="0" borderId="0" xfId="1" applyFont="1" applyAlignment="1"/>
  </cellXfs>
  <cellStyles count="4">
    <cellStyle name="Normal" xfId="0" builtinId="0"/>
    <cellStyle name="Normal 15 2" xfId="1"/>
    <cellStyle name="Normal 4" xfId="2"/>
    <cellStyle name="Normal 5" xfId="3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38099</xdr:rowOff>
    </xdr:from>
    <xdr:to>
      <xdr:col>10</xdr:col>
      <xdr:colOff>0</xdr:colOff>
      <xdr:row>12</xdr:row>
      <xdr:rowOff>83820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0" y="2400299"/>
          <a:ext cx="7991475" cy="369571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 For a full description of abbreviated biotech traits, see table 31.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sqref="A1:XFD1048576"/>
    </sheetView>
  </sheetViews>
  <sheetFormatPr defaultColWidth="9.140625" defaultRowHeight="12.75" x14ac:dyDescent="0.2"/>
  <cols>
    <col min="1" max="1" width="25.7109375" style="2" customWidth="1"/>
    <col min="2" max="2" width="10.7109375" style="2" customWidth="1"/>
    <col min="3" max="10" width="10.42578125" style="2" customWidth="1"/>
    <col min="11" max="11" width="10.42578125" style="40" customWidth="1"/>
    <col min="12" max="16384" width="9.140625" style="2"/>
  </cols>
  <sheetData>
    <row r="1" spans="1:11" ht="13.5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3"/>
      <c r="B2" s="3"/>
      <c r="C2" s="4" t="s">
        <v>1</v>
      </c>
      <c r="D2" s="5"/>
      <c r="E2" s="6"/>
      <c r="F2" s="7" t="s">
        <v>2</v>
      </c>
      <c r="G2" s="8"/>
      <c r="H2" s="9"/>
      <c r="I2" s="7" t="s">
        <v>3</v>
      </c>
      <c r="J2" s="8"/>
      <c r="K2" s="8"/>
    </row>
    <row r="3" spans="1:11" ht="39.75" x14ac:dyDescent="0.2">
      <c r="A3" s="10" t="s">
        <v>4</v>
      </c>
      <c r="B3" s="11" t="s">
        <v>5</v>
      </c>
      <c r="C3" s="12" t="s">
        <v>6</v>
      </c>
      <c r="D3" s="13" t="s">
        <v>7</v>
      </c>
      <c r="E3" s="14" t="s">
        <v>8</v>
      </c>
      <c r="F3" s="15" t="s">
        <v>9</v>
      </c>
      <c r="G3" s="16" t="s">
        <v>7</v>
      </c>
      <c r="H3" s="17" t="s">
        <v>10</v>
      </c>
      <c r="I3" s="13" t="s">
        <v>11</v>
      </c>
      <c r="J3" s="13" t="s">
        <v>7</v>
      </c>
      <c r="K3" s="16" t="s">
        <v>10</v>
      </c>
    </row>
    <row r="4" spans="1:11" s="18" customFormat="1" ht="65.25" hidden="1" x14ac:dyDescent="0.2">
      <c r="A4" s="10" t="s">
        <v>4</v>
      </c>
      <c r="B4" s="11" t="s">
        <v>5</v>
      </c>
      <c r="C4" s="12" t="s">
        <v>12</v>
      </c>
      <c r="D4" s="13" t="s">
        <v>13</v>
      </c>
      <c r="E4" s="14" t="s">
        <v>14</v>
      </c>
      <c r="F4" s="12" t="s">
        <v>15</v>
      </c>
      <c r="G4" s="13" t="s">
        <v>16</v>
      </c>
      <c r="H4" s="17" t="s">
        <v>17</v>
      </c>
      <c r="I4" s="13" t="s">
        <v>18</v>
      </c>
      <c r="J4" s="13" t="s">
        <v>19</v>
      </c>
      <c r="K4" s="13" t="s">
        <v>20</v>
      </c>
    </row>
    <row r="5" spans="1:11" x14ac:dyDescent="0.2">
      <c r="A5" s="19" t="s">
        <v>21</v>
      </c>
      <c r="B5" s="19" t="s">
        <v>22</v>
      </c>
      <c r="C5" s="20">
        <f t="shared" ref="C5:D9" si="0">AVERAGE(I5,F5)</f>
        <v>62.671800000000005</v>
      </c>
      <c r="D5" s="21">
        <f t="shared" si="0"/>
        <v>13.1599</v>
      </c>
      <c r="E5" s="22" t="str">
        <f>IF(AND(K5="*",H5="*"),"*","")</f>
        <v>*</v>
      </c>
      <c r="F5" s="20">
        <v>57.443600000000004</v>
      </c>
      <c r="G5" s="21">
        <v>13.344799999999999</v>
      </c>
      <c r="H5" s="22" t="s">
        <v>23</v>
      </c>
      <c r="I5" s="23">
        <v>67.900000000000006</v>
      </c>
      <c r="J5" s="24">
        <v>12.975</v>
      </c>
      <c r="K5" s="24" t="s">
        <v>23</v>
      </c>
    </row>
    <row r="6" spans="1:11" x14ac:dyDescent="0.2">
      <c r="A6" s="19" t="s">
        <v>24</v>
      </c>
      <c r="B6" s="19" t="s">
        <v>22</v>
      </c>
      <c r="C6" s="20">
        <f t="shared" si="0"/>
        <v>61.633949999999999</v>
      </c>
      <c r="D6" s="21">
        <f t="shared" si="0"/>
        <v>12.831050000000001</v>
      </c>
      <c r="E6" s="22" t="str">
        <f>IF(AND(K6="*",H6="*"),"*","")</f>
        <v>*</v>
      </c>
      <c r="F6" s="20">
        <v>56.867899999999999</v>
      </c>
      <c r="G6" s="21">
        <v>12.4871</v>
      </c>
      <c r="H6" s="22" t="s">
        <v>23</v>
      </c>
      <c r="I6" s="23">
        <v>66.400000000000006</v>
      </c>
      <c r="J6" s="24">
        <v>13.175000000000001</v>
      </c>
      <c r="K6" s="24" t="s">
        <v>23</v>
      </c>
    </row>
    <row r="7" spans="1:11" x14ac:dyDescent="0.2">
      <c r="A7" s="25" t="s">
        <v>25</v>
      </c>
      <c r="B7" s="25" t="s">
        <v>22</v>
      </c>
      <c r="C7" s="26">
        <f t="shared" si="0"/>
        <v>61.534599999999998</v>
      </c>
      <c r="D7" s="27">
        <f t="shared" si="0"/>
        <v>12.7905</v>
      </c>
      <c r="E7" s="28" t="str">
        <f>IF(AND(K7="*",H7="*"),"*","")</f>
        <v/>
      </c>
      <c r="F7" s="26">
        <v>55.269199999999998</v>
      </c>
      <c r="G7" s="27">
        <v>12.481</v>
      </c>
      <c r="H7" s="28"/>
      <c r="I7" s="29">
        <v>67.8</v>
      </c>
      <c r="J7" s="30">
        <v>13.1</v>
      </c>
      <c r="K7" s="30" t="s">
        <v>23</v>
      </c>
    </row>
    <row r="8" spans="1:11" x14ac:dyDescent="0.2">
      <c r="A8" s="25" t="s">
        <v>26</v>
      </c>
      <c r="B8" s="25" t="s">
        <v>22</v>
      </c>
      <c r="C8" s="26">
        <f t="shared" si="0"/>
        <v>60.710899999999995</v>
      </c>
      <c r="D8" s="27">
        <f t="shared" si="0"/>
        <v>13.055499999999999</v>
      </c>
      <c r="E8" s="28" t="str">
        <f>IF(AND(K8="*",H8="*"),"*","")</f>
        <v/>
      </c>
      <c r="F8" s="26">
        <v>52.321800000000003</v>
      </c>
      <c r="G8" s="27">
        <v>13.010999999999999</v>
      </c>
      <c r="H8" s="28"/>
      <c r="I8" s="29">
        <v>69.099999999999994</v>
      </c>
      <c r="J8" s="30">
        <v>13.1</v>
      </c>
      <c r="K8" s="30" t="s">
        <v>23</v>
      </c>
    </row>
    <row r="9" spans="1:11" x14ac:dyDescent="0.2">
      <c r="A9" s="19" t="s">
        <v>27</v>
      </c>
      <c r="B9" s="19" t="s">
        <v>22</v>
      </c>
      <c r="C9" s="20">
        <f t="shared" si="0"/>
        <v>60.703949999999999</v>
      </c>
      <c r="D9" s="21">
        <f t="shared" si="0"/>
        <v>12.899049999999999</v>
      </c>
      <c r="E9" s="22" t="str">
        <f>IF(AND(K9="*",H9="*"),"*","")</f>
        <v/>
      </c>
      <c r="F9" s="20">
        <v>57.407899999999998</v>
      </c>
      <c r="G9" s="21">
        <v>12.848100000000001</v>
      </c>
      <c r="H9" s="22" t="s">
        <v>23</v>
      </c>
      <c r="I9" s="23">
        <v>64</v>
      </c>
      <c r="J9" s="24">
        <v>12.95</v>
      </c>
      <c r="K9" s="24"/>
    </row>
    <row r="10" spans="1:11" ht="13.5" thickBot="1" x14ac:dyDescent="0.25">
      <c r="A10" s="31" t="s">
        <v>28</v>
      </c>
      <c r="B10" s="31"/>
      <c r="C10" s="32">
        <f>AVERAGE(C5:C9)</f>
        <v>61.451039999999999</v>
      </c>
      <c r="D10" s="33">
        <f>AVERAGE(D5:D9)</f>
        <v>12.9472</v>
      </c>
      <c r="E10" s="34"/>
      <c r="F10" s="32">
        <f>AVERAGE(F5:F9)</f>
        <v>55.862079999999992</v>
      </c>
      <c r="G10" s="33">
        <f>AVERAGE(G5:G9)</f>
        <v>12.834399999999999</v>
      </c>
      <c r="H10" s="34"/>
      <c r="I10" s="33">
        <f>AVERAGE(I5:I9)</f>
        <v>67.040000000000006</v>
      </c>
      <c r="J10" s="33">
        <f>AVERAGE(J5:J9)</f>
        <v>13.059999999999999</v>
      </c>
      <c r="K10" s="33"/>
    </row>
    <row r="11" spans="1:11" x14ac:dyDescent="0.2">
      <c r="A11" s="35"/>
      <c r="B11" s="35"/>
      <c r="C11" s="36"/>
      <c r="D11" s="37"/>
      <c r="E11" s="36"/>
      <c r="I11" s="38"/>
      <c r="J11" s="39"/>
    </row>
    <row r="12" spans="1:11" x14ac:dyDescent="0.2">
      <c r="I12" s="41"/>
    </row>
    <row r="13" spans="1:11" x14ac:dyDescent="0.2">
      <c r="A13" s="42"/>
      <c r="B13" s="42"/>
      <c r="C13" s="42"/>
      <c r="D13" s="42"/>
      <c r="E13" s="42"/>
      <c r="I13" s="41"/>
      <c r="J13" s="42"/>
    </row>
    <row r="14" spans="1:11" x14ac:dyDescent="0.2">
      <c r="A14" s="42"/>
      <c r="B14" s="42"/>
      <c r="C14" s="42"/>
      <c r="D14" s="42"/>
      <c r="E14" s="42"/>
      <c r="I14" s="41"/>
      <c r="J14" s="42"/>
    </row>
    <row r="15" spans="1:11" x14ac:dyDescent="0.2">
      <c r="A15" s="42"/>
      <c r="B15" s="42"/>
      <c r="C15" s="42"/>
      <c r="D15" s="42"/>
      <c r="I15" s="41"/>
      <c r="J15" s="42"/>
    </row>
    <row r="16" spans="1:11" x14ac:dyDescent="0.2">
      <c r="A16" s="42"/>
      <c r="B16" s="42"/>
      <c r="C16" s="42"/>
      <c r="D16" s="42"/>
      <c r="E16" s="43"/>
      <c r="I16" s="41"/>
      <c r="J16" s="42"/>
    </row>
    <row r="17" spans="1:10" x14ac:dyDescent="0.2">
      <c r="A17" s="42"/>
      <c r="B17" s="42"/>
      <c r="C17" s="42"/>
      <c r="D17" s="42"/>
      <c r="E17" s="42"/>
      <c r="I17" s="41"/>
      <c r="J17" s="42"/>
    </row>
    <row r="18" spans="1:10" x14ac:dyDescent="0.2">
      <c r="A18" s="42"/>
      <c r="B18" s="42"/>
      <c r="C18" s="42"/>
      <c r="D18" s="42"/>
      <c r="E18" s="42"/>
      <c r="I18" s="41"/>
      <c r="J18" s="42"/>
    </row>
    <row r="19" spans="1:10" ht="14.25" x14ac:dyDescent="0.2">
      <c r="A19" s="44"/>
      <c r="B19" s="44"/>
      <c r="C19" s="44"/>
      <c r="D19" s="44"/>
      <c r="E19" s="44"/>
      <c r="I19" s="44"/>
      <c r="J19" s="44"/>
    </row>
    <row r="22" spans="1:10" x14ac:dyDescent="0.2">
      <c r="J22" s="2" t="s">
        <v>29</v>
      </c>
    </row>
  </sheetData>
  <mergeCells count="4">
    <mergeCell ref="A1:K1"/>
    <mergeCell ref="C2:E2"/>
    <mergeCell ref="F2:H2"/>
    <mergeCell ref="I2:K2"/>
  </mergeCells>
  <conditionalFormatting sqref="A5:K9">
    <cfRule type="expression" dxfId="0" priority="1">
      <formula>MOD(ROW(),2)=0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Billie &amp; Joline</dc:creator>
  <cp:lastModifiedBy>Billie &amp; Joline</cp:lastModifiedBy>
  <dcterms:created xsi:type="dcterms:W3CDTF">2020-12-16T19:06:13Z</dcterms:created>
  <dcterms:modified xsi:type="dcterms:W3CDTF">2020-12-16T19:06:26Z</dcterms:modified>
</cp:coreProperties>
</file>