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2BA37135-D499-5647-9AEA-B9E5CE183EFB}" xr6:coauthVersionLast="45" xr6:coauthVersionMax="45" xr10:uidLastSave="{00000000-0000-0000-0000-000000000000}"/>
  <bookViews>
    <workbookView xWindow="11980" yWindow="5960" windowWidth="27640" windowHeight="16940" xr2:uid="{A18EA131-0823-DA43-8726-BE0942B7514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</calcChain>
</file>

<file path=xl/sharedStrings.xml><?xml version="1.0" encoding="utf-8"?>
<sst xmlns="http://schemas.openxmlformats.org/spreadsheetml/2006/main" count="93" uniqueCount="52">
  <si>
    <t>Table 10.  Overall average yields, moistures, and test weights of 14 medium-season (114-116 DAP) corn hybrids evaluated in both the County Standard Tests and AgResearch and Education Center Tests in Tennessee during 2020.</t>
  </si>
  <si>
    <t>Avg. of CST and REC Tests</t>
  </si>
  <si>
    <t>CST Tests</t>
  </si>
  <si>
    <t>REC Tests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</si>
  <si>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</si>
  <si>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</si>
  <si>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</si>
  <si>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</si>
  <si>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</si>
  <si>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Avg. Test Weight (lbs/bu)</t>
  </si>
  <si>
    <t>"A group" in both tests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</si>
  <si>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</si>
  <si>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"A group"</t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</si>
  <si>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</si>
  <si>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</si>
  <si>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</si>
  <si>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</si>
  <si>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t>CST &amp; REC
Avg. Test Weight 
(lbs/bu)</t>
  </si>
  <si>
    <t>CST &amp; REC A Group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</si>
  <si>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</si>
  <si>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</si>
  <si>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t>CST
Avg. Test Weight
(lbs/bu)</t>
  </si>
  <si>
    <t>CST A Group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</si>
  <si>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</si>
  <si>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</si>
  <si>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REC
Avg. Test Weight 
(lbs/bu)</t>
  </si>
  <si>
    <t>REC A Group</t>
  </si>
  <si>
    <t>Dekalb DKC65-99 RIB TRECEPTA RIB</t>
  </si>
  <si>
    <t>RR</t>
  </si>
  <si>
    <t>TRE</t>
  </si>
  <si>
    <t>*</t>
  </si>
  <si>
    <t xml:space="preserve">Dyna-Gro D55VC80 </t>
  </si>
  <si>
    <t>VT2P </t>
  </si>
  <si>
    <t>Dekalb DKC66-18 RIB GENVT2PRIB</t>
  </si>
  <si>
    <t>VT2P</t>
  </si>
  <si>
    <t xml:space="preserve">Croplan CP 5550 </t>
  </si>
  <si>
    <t>Local Seed Co. LC1577 VT2P</t>
  </si>
  <si>
    <t xml:space="preserve">AgriGold A6572 VT2RIB </t>
  </si>
  <si>
    <t>LG Seeds LG64C30 TRC</t>
  </si>
  <si>
    <t xml:space="preserve">Warren Seed DS 5510 </t>
  </si>
  <si>
    <t>RR, LL </t>
  </si>
  <si>
    <t>YGCB, HX1</t>
  </si>
  <si>
    <t xml:space="preserve">Croplan CP 5678 </t>
  </si>
  <si>
    <t>Local Seed Co. LC1497 DGVT2P</t>
  </si>
  <si>
    <t>Progeny PGY 9114 VT2P</t>
  </si>
  <si>
    <t xml:space="preserve">Warren Seed DS 5676  </t>
  </si>
  <si>
    <t>RR, LL</t>
  </si>
  <si>
    <t>Progeny PGY 2015 VT2P</t>
  </si>
  <si>
    <t>NK Seeds 1677 3110</t>
  </si>
  <si>
    <t>VR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</si>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</sst>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2" fillId="0" borderId="1" xfId="1" applyFont="1" applyBorder="1" applyAlignment="1">
      <alignment horizontal="left" wrapText="1"/>
    </xf>
    <xf numFmtId="0" fontId="1" fillId="0" borderId="0" xfId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6" fillId="0" borderId="0" xfId="1" applyFont="1"/>
    <xf numFmtId="0" fontId="1" fillId="4" borderId="0" xfId="1" applyFill="1"/>
    <xf numFmtId="1" fontId="1" fillId="4" borderId="10" xfId="1" applyNumberFormat="1" applyFill="1" applyBorder="1" applyAlignment="1">
      <alignment horizontal="center"/>
    </xf>
    <xf numFmtId="164" fontId="1" fillId="4" borderId="0" xfId="1" applyNumberFormat="1" applyFill="1" applyAlignment="1">
      <alignment horizontal="center"/>
    </xf>
    <xf numFmtId="164" fontId="1" fillId="4" borderId="11" xfId="1" applyNumberFormat="1" applyFill="1" applyBorder="1" applyAlignment="1">
      <alignment horizontal="center"/>
    </xf>
    <xf numFmtId="1" fontId="1" fillId="4" borderId="0" xfId="2" applyNumberFormat="1" applyFont="1" applyFill="1" applyAlignment="1">
      <alignment horizontal="center" vertical="center"/>
    </xf>
    <xf numFmtId="164" fontId="1" fillId="4" borderId="0" xfId="3" applyNumberFormat="1" applyFont="1" applyFill="1" applyAlignment="1">
      <alignment horizontal="center" vertical="center"/>
    </xf>
    <xf numFmtId="0" fontId="1" fillId="5" borderId="0" xfId="1" applyFill="1"/>
    <xf numFmtId="1" fontId="1" fillId="5" borderId="10" xfId="1" applyNumberFormat="1" applyFill="1" applyBorder="1" applyAlignment="1">
      <alignment horizontal="center"/>
    </xf>
    <xf numFmtId="164" fontId="1" fillId="5" borderId="0" xfId="1" applyNumberFormat="1" applyFill="1" applyAlignment="1">
      <alignment horizontal="center"/>
    </xf>
    <xf numFmtId="164" fontId="1" fillId="5" borderId="11" xfId="1" applyNumberFormat="1" applyFill="1" applyBorder="1" applyAlignment="1">
      <alignment horizontal="center"/>
    </xf>
    <xf numFmtId="1" fontId="1" fillId="5" borderId="0" xfId="2" applyNumberFormat="1" applyFont="1" applyFill="1" applyAlignment="1">
      <alignment horizontal="center" vertical="center"/>
    </xf>
    <xf numFmtId="164" fontId="1" fillId="5" borderId="0" xfId="3" applyNumberFormat="1" applyFont="1" applyFill="1" applyAlignment="1">
      <alignment horizontal="center" vertical="center"/>
    </xf>
    <xf numFmtId="0" fontId="3" fillId="2" borderId="12" xfId="1" applyFont="1" applyFill="1" applyBorder="1"/>
    <xf numFmtId="1" fontId="3" fillId="2" borderId="13" xfId="1" applyNumberFormat="1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>
      <alignment horizontal="center"/>
    </xf>
    <xf numFmtId="0" fontId="2" fillId="0" borderId="0" xfId="1" applyFont="1"/>
    <xf numFmtId="1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8" fillId="0" borderId="0" xfId="1" applyFont="1"/>
    <xf numFmtId="0" fontId="9" fillId="0" borderId="0" xfId="1" applyFont="1"/>
  </cellXfs>
  <cellStyles count="4">
    <cellStyle name="Normal" xfId="0" builtinId="0"/>
    <cellStyle name="Normal 15" xfId="1" xr:uid="{5106B74F-BAFB-444D-AA98-E83E1B1A70C6}"/>
    <cellStyle name="Normal 4" xfId="2" xr:uid="{2FEBCB0B-AED3-7243-91C5-8CBEA9B9AE4A}"/>
    <cellStyle name="Normal 5" xfId="3" xr:uid="{D7C191CB-412E-0A41-937A-5D8449669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38100</xdr:rowOff>
    </xdr:from>
    <xdr:to>
      <xdr:col>13</xdr:col>
      <xdr:colOff>752475</xdr:colOff>
      <xdr:row>22</xdr:row>
      <xdr:rowOff>71438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635065-C85B-C74B-A36D-41990D4F1869}"/>
            </a:ext>
          </a:extLst>
        </xdr:cNvPr>
        <xdr:cNvSpPr txBox="1"/>
      </xdr:nvSpPr>
      <xdr:spPr>
        <a:xfrm>
          <a:off x="0" y="3670300"/>
          <a:ext cx="13592175" cy="52863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17.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CE20-1C16-5A4B-A9B6-32AFDCDC3866}">
  <dimension ref="A1:P32"/>
  <sheetViews>
    <sheetView tabSelected="1" workbookViewId="0">
      <selection sqref="A1:XFD1048576"/>
    </sheetView>
  </sheetViews>
  <sheetFormatPr baseColWidth="10" defaultColWidth="9.1640625" defaultRowHeight="13"/>
  <cols>
    <col min="1" max="1" width="33.83203125" style="2" customWidth="1"/>
    <col min="2" max="3" width="12.5" style="2" customWidth="1"/>
    <col min="4" max="7" width="10.5" style="2" customWidth="1"/>
    <col min="8" max="8" width="11.1640625" style="2" customWidth="1"/>
    <col min="9" max="9" width="10.5" style="2" customWidth="1"/>
    <col min="10" max="15" width="11.5" style="2" customWidth="1"/>
    <col min="16" max="16384" width="9.1640625" style="2"/>
  </cols>
  <sheetData>
    <row r="1" spans="1:15" ht="14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3"/>
      <c r="B2" s="3"/>
      <c r="C2" s="3"/>
      <c r="D2" s="4" t="s">
        <v>1</v>
      </c>
      <c r="E2" s="5"/>
      <c r="F2" s="5"/>
      <c r="G2" s="6"/>
      <c r="H2" s="4" t="s">
        <v>2</v>
      </c>
      <c r="I2" s="5"/>
      <c r="J2" s="5"/>
      <c r="K2" s="6"/>
      <c r="L2" s="4" t="s">
        <v>3</v>
      </c>
      <c r="M2" s="5"/>
      <c r="N2" s="5"/>
      <c r="O2" s="5"/>
    </row>
    <row r="3" spans="1:15" ht="44">
      <c r="A3" s="7" t="s">
        <v>4</v>
      </c>
      <c r="B3" s="8" t="s">
        <v>5</v>
      </c>
      <c r="C3" s="8" t="s">
        <v>6</v>
      </c>
      <c r="D3" s="9" t="s">
        <v>7</v>
      </c>
      <c r="E3" s="10" t="s">
        <v>8</v>
      </c>
      <c r="F3" s="10" t="s">
        <v>9</v>
      </c>
      <c r="G3" s="11" t="s">
        <v>10</v>
      </c>
      <c r="H3" s="10" t="s">
        <v>11</v>
      </c>
      <c r="I3" s="10" t="s">
        <v>8</v>
      </c>
      <c r="J3" s="10" t="s">
        <v>9</v>
      </c>
      <c r="K3" s="10" t="s">
        <v>12</v>
      </c>
      <c r="L3" s="9" t="s">
        <v>13</v>
      </c>
      <c r="M3" s="10" t="s">
        <v>8</v>
      </c>
      <c r="N3" s="10" t="s">
        <v>9</v>
      </c>
      <c r="O3" s="10" t="s">
        <v>12</v>
      </c>
    </row>
    <row r="4" spans="1:15" s="13" customFormat="1" ht="56" hidden="1">
      <c r="A4" s="7" t="s">
        <v>4</v>
      </c>
      <c r="B4" s="8" t="s">
        <v>5</v>
      </c>
      <c r="C4" s="8" t="s">
        <v>14</v>
      </c>
      <c r="D4" s="9" t="s">
        <v>15</v>
      </c>
      <c r="E4" s="10" t="s">
        <v>16</v>
      </c>
      <c r="F4" s="10" t="s">
        <v>17</v>
      </c>
      <c r="G4" s="11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9" t="s">
        <v>23</v>
      </c>
      <c r="M4" s="10" t="s">
        <v>24</v>
      </c>
      <c r="N4" s="10" t="s">
        <v>25</v>
      </c>
      <c r="O4" s="12" t="s">
        <v>26</v>
      </c>
    </row>
    <row r="5" spans="1:15">
      <c r="A5" s="14" t="s">
        <v>27</v>
      </c>
      <c r="B5" s="14" t="s">
        <v>28</v>
      </c>
      <c r="C5" s="14" t="s">
        <v>29</v>
      </c>
      <c r="D5" s="15">
        <f>AVERAGE(H5,L5)</f>
        <v>216.67000000000002</v>
      </c>
      <c r="E5" s="16">
        <f>AVERAGE(I5,M5)</f>
        <v>16.936549999999997</v>
      </c>
      <c r="F5" s="16">
        <f>AVERAGE(J5,N5)</f>
        <v>57.598076923000001</v>
      </c>
      <c r="G5" s="17" t="str">
        <f>IF(AND(K5="*",O5="*"),"*","")</f>
        <v>*</v>
      </c>
      <c r="H5" s="18">
        <v>205.6</v>
      </c>
      <c r="I5" s="19">
        <v>16.764299999999999</v>
      </c>
      <c r="J5" s="19">
        <v>58.046153846000003</v>
      </c>
      <c r="K5" s="19" t="s">
        <v>30</v>
      </c>
      <c r="L5" s="15">
        <v>227.74</v>
      </c>
      <c r="M5" s="16">
        <v>17.108799999999999</v>
      </c>
      <c r="N5" s="16">
        <v>57.15</v>
      </c>
      <c r="O5" s="16" t="s">
        <v>30</v>
      </c>
    </row>
    <row r="6" spans="1:15">
      <c r="A6" s="20" t="s">
        <v>31</v>
      </c>
      <c r="B6" s="20" t="s">
        <v>28</v>
      </c>
      <c r="C6" s="20" t="s">
        <v>32</v>
      </c>
      <c r="D6" s="21">
        <f t="shared" ref="D6:F18" si="0">AVERAGE(H6,L6)</f>
        <v>212.005</v>
      </c>
      <c r="E6" s="22">
        <f t="shared" si="0"/>
        <v>17.1023</v>
      </c>
      <c r="F6" s="22">
        <f t="shared" si="0"/>
        <v>57.118650000000002</v>
      </c>
      <c r="G6" s="23" t="str">
        <f t="shared" ref="G6:G18" si="1">IF(AND(K6="*",O6="*"),"*","")</f>
        <v>*</v>
      </c>
      <c r="H6" s="24">
        <v>198.8</v>
      </c>
      <c r="I6" s="25">
        <v>17.116700000000002</v>
      </c>
      <c r="J6" s="25">
        <v>58.603999999999999</v>
      </c>
      <c r="K6" s="25" t="s">
        <v>30</v>
      </c>
      <c r="L6" s="21">
        <v>225.21</v>
      </c>
      <c r="M6" s="22">
        <v>17.087900000000001</v>
      </c>
      <c r="N6" s="22">
        <v>55.633299999999998</v>
      </c>
      <c r="O6" s="22" t="s">
        <v>30</v>
      </c>
    </row>
    <row r="7" spans="1:15">
      <c r="A7" s="14" t="s">
        <v>33</v>
      </c>
      <c r="B7" s="14" t="s">
        <v>28</v>
      </c>
      <c r="C7" s="14" t="s">
        <v>34</v>
      </c>
      <c r="D7" s="15">
        <f t="shared" si="0"/>
        <v>211.33500000000001</v>
      </c>
      <c r="E7" s="16">
        <f t="shared" si="0"/>
        <v>16.790749999999999</v>
      </c>
      <c r="F7" s="16">
        <f t="shared" si="0"/>
        <v>57.403846154</v>
      </c>
      <c r="G7" s="17" t="str">
        <f t="shared" si="1"/>
        <v>*</v>
      </c>
      <c r="H7" s="18">
        <v>198.9</v>
      </c>
      <c r="I7" s="19">
        <v>16.585699999999999</v>
      </c>
      <c r="J7" s="19">
        <v>57.807692308</v>
      </c>
      <c r="K7" s="19" t="s">
        <v>30</v>
      </c>
      <c r="L7" s="15">
        <v>223.77</v>
      </c>
      <c r="M7" s="16">
        <v>16.995799999999999</v>
      </c>
      <c r="N7" s="16">
        <v>57</v>
      </c>
      <c r="O7" s="16" t="s">
        <v>30</v>
      </c>
    </row>
    <row r="8" spans="1:15">
      <c r="A8" s="20" t="s">
        <v>35</v>
      </c>
      <c r="B8" s="20" t="s">
        <v>28</v>
      </c>
      <c r="C8" s="20" t="s">
        <v>34</v>
      </c>
      <c r="D8" s="21">
        <f t="shared" si="0"/>
        <v>210.29000000000002</v>
      </c>
      <c r="E8" s="22">
        <f t="shared" si="0"/>
        <v>16.474049999999998</v>
      </c>
      <c r="F8" s="22">
        <f t="shared" si="0"/>
        <v>55.426923076999998</v>
      </c>
      <c r="G8" s="23" t="str">
        <f t="shared" si="1"/>
        <v/>
      </c>
      <c r="H8" s="24">
        <v>196.8</v>
      </c>
      <c r="I8" s="25">
        <v>16.514299999999999</v>
      </c>
      <c r="J8" s="25">
        <v>56.553846153999999</v>
      </c>
      <c r="K8" s="25"/>
      <c r="L8" s="21">
        <v>223.78</v>
      </c>
      <c r="M8" s="22">
        <v>16.433800000000002</v>
      </c>
      <c r="N8" s="22">
        <v>54.3</v>
      </c>
      <c r="O8" s="22" t="s">
        <v>30</v>
      </c>
    </row>
    <row r="9" spans="1:15">
      <c r="A9" s="14" t="s">
        <v>36</v>
      </c>
      <c r="B9" s="14" t="s">
        <v>28</v>
      </c>
      <c r="C9" s="14" t="s">
        <v>34</v>
      </c>
      <c r="D9" s="15">
        <f t="shared" si="0"/>
        <v>208.41500000000002</v>
      </c>
      <c r="E9" s="16">
        <f t="shared" si="0"/>
        <v>16.32995</v>
      </c>
      <c r="F9" s="16">
        <f t="shared" si="0"/>
        <v>57.609615384500003</v>
      </c>
      <c r="G9" s="17" t="str">
        <f t="shared" si="1"/>
        <v/>
      </c>
      <c r="H9" s="18">
        <v>194.3</v>
      </c>
      <c r="I9" s="19">
        <v>16.085699999999999</v>
      </c>
      <c r="J9" s="19">
        <v>58.269230769000004</v>
      </c>
      <c r="K9" s="19"/>
      <c r="L9" s="15">
        <v>222.53</v>
      </c>
      <c r="M9" s="16">
        <v>16.574200000000001</v>
      </c>
      <c r="N9" s="16">
        <v>56.95</v>
      </c>
      <c r="O9" s="16" t="s">
        <v>30</v>
      </c>
    </row>
    <row r="10" spans="1:15">
      <c r="A10" s="20" t="s">
        <v>37</v>
      </c>
      <c r="B10" s="20" t="s">
        <v>28</v>
      </c>
      <c r="C10" s="20" t="s">
        <v>34</v>
      </c>
      <c r="D10" s="21">
        <f t="shared" si="0"/>
        <v>207.44</v>
      </c>
      <c r="E10" s="22">
        <f t="shared" si="0"/>
        <v>16.697900000000001</v>
      </c>
      <c r="F10" s="22">
        <f t="shared" si="0"/>
        <v>58.236921428499997</v>
      </c>
      <c r="G10" s="23" t="str">
        <f t="shared" si="1"/>
        <v>*</v>
      </c>
      <c r="H10" s="24">
        <v>197.9</v>
      </c>
      <c r="I10" s="25">
        <v>16.813300000000002</v>
      </c>
      <c r="J10" s="25">
        <v>57.707142857000001</v>
      </c>
      <c r="K10" s="25" t="s">
        <v>30</v>
      </c>
      <c r="L10" s="21">
        <v>216.98</v>
      </c>
      <c r="M10" s="22">
        <v>16.5825</v>
      </c>
      <c r="N10" s="22">
        <v>58.7667</v>
      </c>
      <c r="O10" s="22" t="s">
        <v>30</v>
      </c>
    </row>
    <row r="11" spans="1:15">
      <c r="A11" s="14" t="s">
        <v>38</v>
      </c>
      <c r="B11" s="14" t="s">
        <v>28</v>
      </c>
      <c r="C11" s="14" t="s">
        <v>29</v>
      </c>
      <c r="D11" s="15">
        <f t="shared" si="0"/>
        <v>207.39499999999998</v>
      </c>
      <c r="E11" s="16">
        <f t="shared" si="0"/>
        <v>16.354150000000001</v>
      </c>
      <c r="F11" s="16">
        <f t="shared" si="0"/>
        <v>57.814119230999999</v>
      </c>
      <c r="G11" s="17" t="str">
        <f t="shared" si="1"/>
        <v/>
      </c>
      <c r="H11" s="18">
        <v>193.9</v>
      </c>
      <c r="I11" s="19">
        <v>16.25</v>
      </c>
      <c r="J11" s="19">
        <v>58.061538462000001</v>
      </c>
      <c r="K11" s="19"/>
      <c r="L11" s="15">
        <v>220.89</v>
      </c>
      <c r="M11" s="16">
        <v>16.458300000000001</v>
      </c>
      <c r="N11" s="16">
        <v>57.566699999999997</v>
      </c>
      <c r="O11" s="16" t="s">
        <v>30</v>
      </c>
    </row>
    <row r="12" spans="1:15">
      <c r="A12" s="20" t="s">
        <v>39</v>
      </c>
      <c r="B12" s="20" t="s">
        <v>40</v>
      </c>
      <c r="C12" s="20" t="s">
        <v>41</v>
      </c>
      <c r="D12" s="21">
        <f t="shared" si="0"/>
        <v>207.35000000000002</v>
      </c>
      <c r="E12" s="22">
        <f t="shared" si="0"/>
        <v>17.212299999999999</v>
      </c>
      <c r="F12" s="22">
        <f t="shared" si="0"/>
        <v>57.756426922999999</v>
      </c>
      <c r="G12" s="23" t="str">
        <f t="shared" si="1"/>
        <v/>
      </c>
      <c r="H12" s="24">
        <v>189.3</v>
      </c>
      <c r="I12" s="25">
        <v>16.8429</v>
      </c>
      <c r="J12" s="25">
        <v>58.946153846000001</v>
      </c>
      <c r="K12" s="25"/>
      <c r="L12" s="21">
        <v>225.4</v>
      </c>
      <c r="M12" s="22">
        <v>17.581700000000001</v>
      </c>
      <c r="N12" s="22">
        <v>56.566699999999997</v>
      </c>
      <c r="O12" s="22" t="s">
        <v>30</v>
      </c>
    </row>
    <row r="13" spans="1:15">
      <c r="A13" s="14" t="s">
        <v>42</v>
      </c>
      <c r="B13" s="14" t="s">
        <v>28</v>
      </c>
      <c r="C13" s="14" t="s">
        <v>34</v>
      </c>
      <c r="D13" s="15">
        <f t="shared" si="0"/>
        <v>204.215</v>
      </c>
      <c r="E13" s="16">
        <f t="shared" si="0"/>
        <v>16.7485</v>
      </c>
      <c r="F13" s="16">
        <f t="shared" si="0"/>
        <v>57.95</v>
      </c>
      <c r="G13" s="17" t="str">
        <f t="shared" si="1"/>
        <v/>
      </c>
      <c r="H13" s="18">
        <v>195.8</v>
      </c>
      <c r="I13" s="19">
        <v>16.535699999999999</v>
      </c>
      <c r="J13" s="19">
        <v>58.3</v>
      </c>
      <c r="K13" s="19"/>
      <c r="L13" s="15">
        <v>212.63</v>
      </c>
      <c r="M13" s="16">
        <v>16.961300000000001</v>
      </c>
      <c r="N13" s="16">
        <v>57.6</v>
      </c>
      <c r="O13" s="16"/>
    </row>
    <row r="14" spans="1:15">
      <c r="A14" s="20" t="s">
        <v>43</v>
      </c>
      <c r="B14" s="20" t="s">
        <v>28</v>
      </c>
      <c r="C14" s="20" t="s">
        <v>34</v>
      </c>
      <c r="D14" s="21">
        <f t="shared" si="0"/>
        <v>203.91</v>
      </c>
      <c r="E14" s="22">
        <f t="shared" si="0"/>
        <v>15.907399999999999</v>
      </c>
      <c r="F14" s="22">
        <f t="shared" si="0"/>
        <v>56.849999999999994</v>
      </c>
      <c r="G14" s="23" t="str">
        <f t="shared" si="1"/>
        <v/>
      </c>
      <c r="H14" s="24">
        <v>185.1</v>
      </c>
      <c r="I14" s="25">
        <v>15.8444</v>
      </c>
      <c r="J14" s="25">
        <v>56.55</v>
      </c>
      <c r="K14" s="25"/>
      <c r="L14" s="21">
        <v>222.72</v>
      </c>
      <c r="M14" s="22">
        <v>15.9704</v>
      </c>
      <c r="N14" s="22">
        <v>57.15</v>
      </c>
      <c r="O14" s="22" t="s">
        <v>30</v>
      </c>
    </row>
    <row r="15" spans="1:15">
      <c r="A15" s="14" t="s">
        <v>44</v>
      </c>
      <c r="B15" s="14" t="s">
        <v>28</v>
      </c>
      <c r="C15" s="14" t="s">
        <v>34</v>
      </c>
      <c r="D15" s="15">
        <f t="shared" si="0"/>
        <v>199.34</v>
      </c>
      <c r="E15" s="16">
        <f t="shared" si="0"/>
        <v>16.182850000000002</v>
      </c>
      <c r="F15" s="16">
        <f t="shared" si="0"/>
        <v>58.314119230999999</v>
      </c>
      <c r="G15" s="17" t="str">
        <f t="shared" si="1"/>
        <v/>
      </c>
      <c r="H15" s="18">
        <v>189</v>
      </c>
      <c r="I15" s="19">
        <v>16.028600000000001</v>
      </c>
      <c r="J15" s="19">
        <v>58.761538461999997</v>
      </c>
      <c r="K15" s="19"/>
      <c r="L15" s="15">
        <v>209.68</v>
      </c>
      <c r="M15" s="16">
        <v>16.3371</v>
      </c>
      <c r="N15" s="16">
        <v>57.866700000000002</v>
      </c>
      <c r="O15" s="16"/>
    </row>
    <row r="16" spans="1:15">
      <c r="A16" s="20" t="s">
        <v>45</v>
      </c>
      <c r="B16" s="20" t="s">
        <v>46</v>
      </c>
      <c r="C16" s="20" t="s">
        <v>41</v>
      </c>
      <c r="D16" s="21">
        <f t="shared" si="0"/>
        <v>198.72499999999999</v>
      </c>
      <c r="E16" s="22">
        <f t="shared" si="0"/>
        <v>17.10575</v>
      </c>
      <c r="F16" s="22">
        <f t="shared" si="0"/>
        <v>57.827580769000001</v>
      </c>
      <c r="G16" s="23" t="str">
        <f t="shared" si="1"/>
        <v/>
      </c>
      <c r="H16" s="24">
        <v>183.7</v>
      </c>
      <c r="I16" s="25">
        <v>16.942900000000002</v>
      </c>
      <c r="J16" s="25">
        <v>57.938461537999999</v>
      </c>
      <c r="K16" s="25"/>
      <c r="L16" s="21">
        <v>213.75</v>
      </c>
      <c r="M16" s="22">
        <v>17.268599999999999</v>
      </c>
      <c r="N16" s="22">
        <v>57.716700000000003</v>
      </c>
      <c r="O16" s="22"/>
    </row>
    <row r="17" spans="1:16">
      <c r="A17" s="14" t="s">
        <v>47</v>
      </c>
      <c r="B17" s="14" t="s">
        <v>28</v>
      </c>
      <c r="C17" s="14" t="s">
        <v>34</v>
      </c>
      <c r="D17" s="15">
        <f t="shared" si="0"/>
        <v>195.83499999999998</v>
      </c>
      <c r="E17" s="16">
        <f t="shared" si="0"/>
        <v>16.118850000000002</v>
      </c>
      <c r="F17" s="16">
        <f t="shared" si="0"/>
        <v>59.006426922999999</v>
      </c>
      <c r="G17" s="17" t="str">
        <f t="shared" si="1"/>
        <v/>
      </c>
      <c r="H17" s="18">
        <v>187.7</v>
      </c>
      <c r="I17" s="19">
        <v>15.971399999999999</v>
      </c>
      <c r="J17" s="19">
        <v>59.346153846</v>
      </c>
      <c r="K17" s="19"/>
      <c r="L17" s="15">
        <v>203.97</v>
      </c>
      <c r="M17" s="16">
        <v>16.266300000000001</v>
      </c>
      <c r="N17" s="16">
        <v>58.666699999999999</v>
      </c>
      <c r="O17" s="16"/>
    </row>
    <row r="18" spans="1:16">
      <c r="A18" s="20" t="s">
        <v>48</v>
      </c>
      <c r="B18" s="20" t="s">
        <v>28</v>
      </c>
      <c r="C18" s="20" t="s">
        <v>49</v>
      </c>
      <c r="D18" s="21">
        <f t="shared" si="0"/>
        <v>192.61</v>
      </c>
      <c r="E18" s="22">
        <f t="shared" si="0"/>
        <v>16.817050000000002</v>
      </c>
      <c r="F18" s="22">
        <f t="shared" si="0"/>
        <v>57.208333333500001</v>
      </c>
      <c r="G18" s="23" t="str">
        <f t="shared" si="1"/>
        <v/>
      </c>
      <c r="H18" s="24">
        <v>181</v>
      </c>
      <c r="I18" s="25">
        <v>16.630800000000001</v>
      </c>
      <c r="J18" s="25">
        <v>57.666666667000001</v>
      </c>
      <c r="K18" s="25"/>
      <c r="L18" s="21">
        <v>204.22</v>
      </c>
      <c r="M18" s="22">
        <v>17.003299999999999</v>
      </c>
      <c r="N18" s="22">
        <v>56.75</v>
      </c>
      <c r="O18" s="22"/>
    </row>
    <row r="19" spans="1:16" ht="14" thickBot="1">
      <c r="A19" s="26" t="s">
        <v>50</v>
      </c>
      <c r="B19" s="26"/>
      <c r="C19" s="26"/>
      <c r="D19" s="27"/>
      <c r="E19" s="28"/>
      <c r="F19" s="28"/>
      <c r="G19" s="29"/>
      <c r="H19" s="30"/>
      <c r="I19" s="28"/>
      <c r="J19" s="28"/>
      <c r="K19" s="28"/>
      <c r="L19" s="27"/>
      <c r="M19" s="28"/>
      <c r="N19" s="28"/>
      <c r="O19" s="28"/>
    </row>
    <row r="20" spans="1:16">
      <c r="A20" s="31"/>
      <c r="B20" s="31"/>
      <c r="C20" s="31"/>
      <c r="D20" s="32"/>
      <c r="E20" s="33"/>
      <c r="F20" s="33"/>
      <c r="G20" s="33"/>
      <c r="H20" s="32"/>
      <c r="I20" s="33"/>
      <c r="J20" s="34"/>
      <c r="K20" s="34"/>
      <c r="L20" s="32"/>
      <c r="M20" s="33"/>
      <c r="N20" s="33"/>
      <c r="O20" s="33"/>
    </row>
    <row r="25" spans="1:16">
      <c r="I25" s="34"/>
    </row>
    <row r="27" spans="1:16">
      <c r="P27" s="2" t="s">
        <v>51</v>
      </c>
    </row>
    <row r="28" spans="1:16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31" spans="1:16">
      <c r="H31" s="2" t="s">
        <v>51</v>
      </c>
    </row>
    <row r="32" spans="1:16">
      <c r="J32" s="2" t="s">
        <v>51</v>
      </c>
    </row>
  </sheetData>
  <mergeCells count="4">
    <mergeCell ref="A1:O1"/>
    <mergeCell ref="D2:G2"/>
    <mergeCell ref="H2:K2"/>
    <mergeCell ref="L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2020-11-20T23:20:40Z</dcterms:created>
  <dcterms:modified xsi:type="dcterms:W3CDTF">2020-11-20T23:20:48Z</dcterms:modified>
</cp:coreProperties>
</file>