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Grain Excel/"/>
    </mc:Choice>
  </mc:AlternateContent>
  <xr:revisionPtr revIDLastSave="0" documentId="8_{9DF75049-E6FB-5143-BDF7-692EF7607793}" xr6:coauthVersionLast="45" xr6:coauthVersionMax="45" xr10:uidLastSave="{00000000-0000-0000-0000-000000000000}"/>
  <bookViews>
    <workbookView xWindow="11980" yWindow="5960" windowWidth="27640" windowHeight="16940" xr2:uid="{FA739074-D4D8-2A4F-87D5-ACCEC25ACC6A}"/>
  </bookViews>
  <sheets>
    <sheet name="Sheet1" sheetId="1" r:id="rId1"/>
  </sheets>
  <externalReferences>
    <externalReference r:id="rId2"/>
  </externalReferences>
  <definedNames>
    <definedName name="VL_2020">'[1]Corn Traits &amp; Entries'!$A$3:$J$91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B32" i="1"/>
  <c r="A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C5" i="1"/>
  <c r="B5" i="1"/>
  <c r="A5" i="1"/>
</calcChain>
</file>

<file path=xl/sharedStrings.xml><?xml version="1.0" encoding="utf-8"?>
<sst xmlns="http://schemas.openxmlformats.org/spreadsheetml/2006/main" count="162" uniqueCount="93">
  <si>
    <t xml:space="preserve">Table A-16.  Mean yield and agronomic traits of 28 early-season (&lt;114 DAP) corn hybrids evaluated in small plot replicated trials without irrigation at the AgResearch and Education Center at Milan in Milan, Tennessee during 2020. Analysis included hybrid performance over a 1 yr (2020), 2 yr (2019-2020), and 3 yr (2018-2020) period. </t>
  </si>
  <si>
    <t>Hybrid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</si>
  <si>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</si>
  <si>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Insect 
Pkg.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</si>
  <si>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</si>
  <si>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</si>
  <si>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r>
      <t>Lodging</t>
    </r>
    <r>
      <rPr>
        <b/>
        <vertAlign val="superscript"/>
        <sz val="10"/>
        <color theme="0"/>
        <rFont val="Calibri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</si>
  <si>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t>1 yr</t>
  </si>
  <si>
    <t>2 yr</t>
  </si>
  <si>
    <t>3 yr</t>
  </si>
  <si>
    <r>
      <t>Insect Pkg.</t>
    </r>
    <r>
      <rPr>
        <b/>
        <vertAlign val="superscript"/>
        <sz val="10"/>
        <color theme="0"/>
        <rFont val="Arial"/>
        <family val="2"/>
      </rPr>
      <t>†</t>
    </r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</si>
  <si>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</si>
  <si>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</si>
  <si>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</si>
  <si>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</si>
  <si>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</si>
  <si>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</si>
  <si>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</si>
  <si>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</si>
  <si>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</si>
  <si>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</si>
  <si>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</si>
  <si>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</si>
  <si>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Lodging¶
(%)
1 yr</t>
  </si>
  <si>
    <t>Lodging¶
(%)
2 yr</t>
  </si>
  <si>
    <t>Lodging¶
(%)
3 yr</t>
  </si>
  <si>
    <t>C19030</t>
  </si>
  <si>
    <t>A</t>
  </si>
  <si>
    <t>AB</t>
  </si>
  <si>
    <t>IJ</t>
  </si>
  <si>
    <t>G</t>
  </si>
  <si>
    <t>C20025</t>
  </si>
  <si>
    <t>C-G</t>
  </si>
  <si>
    <t>C16020</t>
  </si>
  <si>
    <t>C-E</t>
  </si>
  <si>
    <t>D-F</t>
  </si>
  <si>
    <t>B</t>
  </si>
  <si>
    <t>C20032</t>
  </si>
  <si>
    <t>D-H</t>
  </si>
  <si>
    <t>C18045</t>
  </si>
  <si>
    <t>B-D</t>
  </si>
  <si>
    <t>C19020</t>
  </si>
  <si>
    <t>A-C</t>
  </si>
  <si>
    <t>C20052</t>
  </si>
  <si>
    <t>A-D</t>
  </si>
  <si>
    <t>D-G</t>
  </si>
  <si>
    <t>C20042</t>
  </si>
  <si>
    <t>G-I</t>
  </si>
  <si>
    <t>C19010</t>
  </si>
  <si>
    <t>A-E</t>
  </si>
  <si>
    <t>E-I</t>
  </si>
  <si>
    <t>EF</t>
  </si>
  <si>
    <t>C20048</t>
  </si>
  <si>
    <t>H-J</t>
  </si>
  <si>
    <t>C20033</t>
  </si>
  <si>
    <t>BC</t>
  </si>
  <si>
    <t>C20011</t>
  </si>
  <si>
    <t>A-F</t>
  </si>
  <si>
    <t>C-F</t>
  </si>
  <si>
    <t>C19025</t>
  </si>
  <si>
    <t>C19027</t>
  </si>
  <si>
    <t>C20016</t>
  </si>
  <si>
    <t>C20026</t>
  </si>
  <si>
    <t>B-G</t>
  </si>
  <si>
    <t>C19015</t>
  </si>
  <si>
    <t>CD</t>
  </si>
  <si>
    <t>C20015</t>
  </si>
  <si>
    <t>C20023</t>
  </si>
  <si>
    <t>C20012</t>
  </si>
  <si>
    <t>C19016</t>
  </si>
  <si>
    <t>D</t>
  </si>
  <si>
    <t>C18018</t>
  </si>
  <si>
    <t>C18034</t>
  </si>
  <si>
    <t>C-H</t>
  </si>
  <si>
    <t>FG</t>
  </si>
  <si>
    <t>C</t>
  </si>
  <si>
    <t>C20017</t>
  </si>
  <si>
    <t>C18057</t>
  </si>
  <si>
    <t>E-H</t>
  </si>
  <si>
    <t>E</t>
  </si>
  <si>
    <t>C20037</t>
  </si>
  <si>
    <t>F-H</t>
  </si>
  <si>
    <t>F-I</t>
  </si>
  <si>
    <t>C20049</t>
  </si>
  <si>
    <t>GH</t>
  </si>
  <si>
    <t>C20014</t>
  </si>
  <si>
    <t>H</t>
  </si>
  <si>
    <t>J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</si>
  <si>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</si>
  <si>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</si>
  <si>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</si>
  <si>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.</t>
  </si>
  <si>
    <t>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</si>
</sst>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0"/>
      <color theme="0"/>
      <name val="Calibri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left" wrapText="1"/>
    </xf>
    <xf numFmtId="0" fontId="0" fillId="4" borderId="8" xfId="0" applyFill="1" applyBorder="1"/>
    <xf numFmtId="1" fontId="5" fillId="4" borderId="9" xfId="0" applyNumberFormat="1" applyFont="1" applyFill="1" applyBorder="1" applyAlignment="1">
      <alignment horizontal="right"/>
    </xf>
    <xf numFmtId="1" fontId="5" fillId="4" borderId="8" xfId="0" applyNumberFormat="1" applyFont="1" applyFill="1" applyBorder="1" applyAlignment="1">
      <alignment horizontal="left"/>
    </xf>
    <xf numFmtId="1" fontId="5" fillId="4" borderId="8" xfId="0" applyNumberFormat="1" applyFont="1" applyFill="1" applyBorder="1" applyAlignment="1">
      <alignment horizontal="right"/>
    </xf>
    <xf numFmtId="1" fontId="5" fillId="4" borderId="10" xfId="0" applyNumberFormat="1" applyFont="1" applyFill="1" applyBorder="1" applyAlignment="1">
      <alignment horizontal="left"/>
    </xf>
    <xf numFmtId="164" fontId="5" fillId="4" borderId="9" xfId="0" applyNumberFormat="1" applyFont="1" applyFill="1" applyBorder="1" applyAlignment="1">
      <alignment horizontal="right"/>
    </xf>
    <xf numFmtId="164" fontId="5" fillId="4" borderId="8" xfId="0" applyNumberFormat="1" applyFont="1" applyFill="1" applyBorder="1" applyAlignment="1">
      <alignment horizontal="left"/>
    </xf>
    <xf numFmtId="164" fontId="5" fillId="4" borderId="8" xfId="0" applyNumberFormat="1" applyFont="1" applyFill="1" applyBorder="1" applyAlignment="1">
      <alignment horizontal="right"/>
    </xf>
    <xf numFmtId="164" fontId="5" fillId="4" borderId="10" xfId="0" applyNumberFormat="1" applyFont="1" applyFill="1" applyBorder="1" applyAlignment="1">
      <alignment horizontal="left"/>
    </xf>
    <xf numFmtId="1" fontId="0" fillId="4" borderId="9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0" fontId="0" fillId="5" borderId="0" xfId="0" applyFill="1"/>
    <xf numFmtId="1" fontId="5" fillId="6" borderId="11" xfId="0" applyNumberFormat="1" applyFont="1" applyFill="1" applyBorder="1" applyAlignment="1">
      <alignment horizontal="right"/>
    </xf>
    <xf numFmtId="1" fontId="5" fillId="6" borderId="0" xfId="0" applyNumberFormat="1" applyFont="1" applyFill="1" applyAlignment="1">
      <alignment horizontal="left"/>
    </xf>
    <xf numFmtId="1" fontId="5" fillId="6" borderId="0" xfId="0" applyNumberFormat="1" applyFont="1" applyFill="1" applyAlignment="1">
      <alignment horizontal="right"/>
    </xf>
    <xf numFmtId="1" fontId="5" fillId="6" borderId="12" xfId="0" applyNumberFormat="1" applyFont="1" applyFill="1" applyBorder="1" applyAlignment="1">
      <alignment horizontal="left"/>
    </xf>
    <xf numFmtId="164" fontId="5" fillId="6" borderId="11" xfId="0" applyNumberFormat="1" applyFont="1" applyFill="1" applyBorder="1" applyAlignment="1">
      <alignment horizontal="right"/>
    </xf>
    <xf numFmtId="164" fontId="5" fillId="6" borderId="0" xfId="0" applyNumberFormat="1" applyFont="1" applyFill="1" applyAlignment="1">
      <alignment horizontal="left"/>
    </xf>
    <xf numFmtId="164" fontId="5" fillId="6" borderId="0" xfId="0" applyNumberFormat="1" applyFont="1" applyFill="1" applyAlignment="1">
      <alignment horizontal="right"/>
    </xf>
    <xf numFmtId="164" fontId="5" fillId="6" borderId="12" xfId="0" applyNumberFormat="1" applyFont="1" applyFill="1" applyBorder="1" applyAlignment="1">
      <alignment horizontal="left"/>
    </xf>
    <xf numFmtId="1" fontId="0" fillId="6" borderId="11" xfId="0" applyNumberFormat="1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0" fontId="5" fillId="7" borderId="0" xfId="0" applyFont="1" applyFill="1"/>
    <xf numFmtId="0" fontId="0" fillId="7" borderId="0" xfId="0" applyFill="1"/>
    <xf numFmtId="1" fontId="5" fillId="4" borderId="11" xfId="0" applyNumberFormat="1" applyFont="1" applyFill="1" applyBorder="1" applyAlignment="1">
      <alignment horizontal="right"/>
    </xf>
    <xf numFmtId="1" fontId="5" fillId="4" borderId="0" xfId="0" applyNumberFormat="1" applyFont="1" applyFill="1" applyAlignment="1">
      <alignment horizontal="left"/>
    </xf>
    <xf numFmtId="1" fontId="5" fillId="4" borderId="0" xfId="0" applyNumberFormat="1" applyFont="1" applyFill="1" applyAlignment="1">
      <alignment horizontal="right"/>
    </xf>
    <xf numFmtId="1" fontId="5" fillId="4" borderId="12" xfId="0" applyNumberFormat="1" applyFont="1" applyFill="1" applyBorder="1" applyAlignment="1">
      <alignment horizontal="left"/>
    </xf>
    <xf numFmtId="164" fontId="5" fillId="4" borderId="11" xfId="0" applyNumberFormat="1" applyFont="1" applyFill="1" applyBorder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5" fillId="4" borderId="0" xfId="0" applyNumberFormat="1" applyFont="1" applyFill="1" applyAlignment="1">
      <alignment horizontal="right"/>
    </xf>
    <xf numFmtId="164" fontId="5" fillId="4" borderId="12" xfId="0" applyNumberFormat="1" applyFont="1" applyFill="1" applyBorder="1" applyAlignment="1">
      <alignment horizontal="left"/>
    </xf>
    <xf numFmtId="1" fontId="0" fillId="4" borderId="11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5" fillId="6" borderId="5" xfId="0" applyNumberFormat="1" applyFont="1" applyFill="1" applyBorder="1" applyAlignment="1">
      <alignment horizontal="right"/>
    </xf>
    <xf numFmtId="1" fontId="5" fillId="6" borderId="5" xfId="0" applyNumberFormat="1" applyFont="1" applyFill="1" applyBorder="1" applyAlignment="1">
      <alignment horizontal="left"/>
    </xf>
    <xf numFmtId="164" fontId="5" fillId="6" borderId="5" xfId="0" applyNumberFormat="1" applyFont="1" applyFill="1" applyBorder="1" applyAlignment="1">
      <alignment horizontal="right"/>
    </xf>
    <xf numFmtId="164" fontId="5" fillId="6" borderId="5" xfId="0" applyNumberFormat="1" applyFont="1" applyFill="1" applyBorder="1" applyAlignment="1">
      <alignment horizontal="left"/>
    </xf>
    <xf numFmtId="0" fontId="2" fillId="8" borderId="8" xfId="0" applyFont="1" applyFill="1" applyBorder="1" applyAlignment="1">
      <alignment horizontal="left"/>
    </xf>
    <xf numFmtId="0" fontId="2" fillId="8" borderId="8" xfId="0" applyFont="1" applyFill="1" applyBorder="1"/>
    <xf numFmtId="1" fontId="2" fillId="8" borderId="9" xfId="0" quotePrefix="1" applyNumberFormat="1" applyFont="1" applyFill="1" applyBorder="1" applyAlignment="1">
      <alignment horizontal="right"/>
    </xf>
    <xf numFmtId="1" fontId="2" fillId="8" borderId="8" xfId="0" quotePrefix="1" applyNumberFormat="1" applyFont="1" applyFill="1" applyBorder="1" applyAlignment="1">
      <alignment horizontal="left"/>
    </xf>
    <xf numFmtId="1" fontId="2" fillId="8" borderId="8" xfId="0" quotePrefix="1" applyNumberFormat="1" applyFont="1" applyFill="1" applyBorder="1" applyAlignment="1">
      <alignment horizontal="right"/>
    </xf>
    <xf numFmtId="1" fontId="2" fillId="8" borderId="10" xfId="0" quotePrefix="1" applyNumberFormat="1" applyFont="1" applyFill="1" applyBorder="1" applyAlignment="1">
      <alignment horizontal="left"/>
    </xf>
    <xf numFmtId="164" fontId="2" fillId="8" borderId="9" xfId="0" quotePrefix="1" applyNumberFormat="1" applyFont="1" applyFill="1" applyBorder="1" applyAlignment="1">
      <alignment horizontal="right"/>
    </xf>
    <xf numFmtId="164" fontId="2" fillId="8" borderId="8" xfId="0" quotePrefix="1" applyNumberFormat="1" applyFont="1" applyFill="1" applyBorder="1" applyAlignment="1">
      <alignment horizontal="right"/>
    </xf>
    <xf numFmtId="1" fontId="2" fillId="8" borderId="9" xfId="0" quotePrefix="1" applyNumberFormat="1" applyFont="1" applyFill="1" applyBorder="1" applyAlignment="1">
      <alignment horizontal="center"/>
    </xf>
    <xf numFmtId="1" fontId="2" fillId="8" borderId="8" xfId="0" quotePrefix="1" applyNumberFormat="1" applyFont="1" applyFill="1" applyBorder="1" applyAlignment="1">
      <alignment horizontal="center"/>
    </xf>
    <xf numFmtId="0" fontId="2" fillId="8" borderId="0" xfId="0" applyFont="1" applyFill="1" applyAlignment="1">
      <alignment horizontal="left"/>
    </xf>
    <xf numFmtId="0" fontId="2" fillId="8" borderId="0" xfId="0" applyFont="1" applyFill="1"/>
    <xf numFmtId="1" fontId="2" fillId="8" borderId="11" xfId="0" quotePrefix="1" applyNumberFormat="1" applyFont="1" applyFill="1" applyBorder="1" applyAlignment="1">
      <alignment horizontal="right"/>
    </xf>
    <xf numFmtId="1" fontId="2" fillId="8" borderId="0" xfId="0" quotePrefix="1" applyNumberFormat="1" applyFont="1" applyFill="1" applyAlignment="1">
      <alignment horizontal="left"/>
    </xf>
    <xf numFmtId="1" fontId="2" fillId="8" borderId="0" xfId="0" quotePrefix="1" applyNumberFormat="1" applyFont="1" applyFill="1" applyAlignment="1">
      <alignment horizontal="right"/>
    </xf>
    <xf numFmtId="1" fontId="2" fillId="8" borderId="12" xfId="0" quotePrefix="1" applyNumberFormat="1" applyFont="1" applyFill="1" applyBorder="1" applyAlignment="1">
      <alignment horizontal="left"/>
    </xf>
    <xf numFmtId="164" fontId="2" fillId="8" borderId="11" xfId="0" quotePrefix="1" applyNumberFormat="1" applyFont="1" applyFill="1" applyBorder="1" applyAlignment="1">
      <alignment horizontal="right"/>
    </xf>
    <xf numFmtId="164" fontId="2" fillId="8" borderId="0" xfId="0" quotePrefix="1" applyNumberFormat="1" applyFont="1" applyFill="1" applyAlignment="1">
      <alignment horizontal="right"/>
    </xf>
    <xf numFmtId="1" fontId="2" fillId="8" borderId="11" xfId="0" quotePrefix="1" applyNumberFormat="1" applyFont="1" applyFill="1" applyBorder="1" applyAlignment="1">
      <alignment horizontal="center"/>
    </xf>
    <xf numFmtId="1" fontId="2" fillId="8" borderId="0" xfId="0" quotePrefix="1" applyNumberFormat="1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2" borderId="0" xfId="0" applyFont="1" applyFill="1"/>
    <xf numFmtId="1" fontId="2" fillId="2" borderId="11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Alignment="1">
      <alignment horizontal="left"/>
    </xf>
    <xf numFmtId="1" fontId="2" fillId="2" borderId="0" xfId="0" quotePrefix="1" applyNumberFormat="1" applyFont="1" applyFill="1" applyAlignment="1">
      <alignment horizontal="right"/>
    </xf>
    <xf numFmtId="1" fontId="2" fillId="2" borderId="12" xfId="0" quotePrefix="1" applyNumberFormat="1" applyFont="1" applyFill="1" applyBorder="1" applyAlignment="1">
      <alignment horizontal="left"/>
    </xf>
    <xf numFmtId="164" fontId="2" fillId="2" borderId="11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Alignment="1">
      <alignment horizontal="right"/>
    </xf>
    <xf numFmtId="164" fontId="2" fillId="2" borderId="11" xfId="0" quotePrefix="1" applyNumberFormat="1" applyFont="1" applyFill="1" applyBorder="1" applyAlignment="1">
      <alignment horizontal="center"/>
    </xf>
    <xf numFmtId="164" fontId="2" fillId="2" borderId="0" xfId="0" quotePrefix="1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1" fontId="2" fillId="2" borderId="13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>
      <alignment horizontal="left"/>
    </xf>
    <xf numFmtId="1" fontId="2" fillId="2" borderId="1" xfId="0" quotePrefix="1" applyNumberFormat="1" applyFont="1" applyFill="1" applyBorder="1" applyAlignment="1">
      <alignment horizontal="right"/>
    </xf>
    <xf numFmtId="1" fontId="2" fillId="2" borderId="14" xfId="0" quotePrefix="1" applyNumberFormat="1" applyFont="1" applyFill="1" applyBorder="1" applyAlignment="1">
      <alignment horizontal="left"/>
    </xf>
    <xf numFmtId="164" fontId="2" fillId="2" borderId="13" xfId="0" quotePrefix="1" applyNumberFormat="1" applyFont="1" applyFill="1" applyBorder="1" applyAlignment="1">
      <alignment horizontal="right"/>
    </xf>
    <xf numFmtId="164" fontId="2" fillId="2" borderId="1" xfId="0" quotePrefix="1" applyNumberFormat="1" applyFont="1" applyFill="1" applyBorder="1" applyAlignment="1">
      <alignment horizontal="right"/>
    </xf>
    <xf numFmtId="164" fontId="2" fillId="2" borderId="13" xfId="0" quotePrefix="1" applyNumberFormat="1" applyFont="1" applyFill="1" applyBorder="1" applyAlignment="1">
      <alignment horizontal="center"/>
    </xf>
    <xf numFmtId="164" fontId="2" fillId="2" borderId="1" xfId="0" quotePrefix="1" applyNumberFormat="1" applyFont="1" applyFill="1" applyBorder="1" applyAlignment="1">
      <alignment horizontal="center"/>
    </xf>
    <xf numFmtId="0" fontId="7" fillId="0" borderId="0" xfId="0" applyFont="1"/>
    <xf numFmtId="0" fontId="1" fillId="0" borderId="0" xfId="0" quotePrefix="1" applyFont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0" xfId="0" quotePrefix="1" applyNumberFormat="1" applyFont="1" applyAlignment="1">
      <alignment horizontal="right"/>
    </xf>
    <xf numFmtId="164" fontId="1" fillId="0" borderId="0" xfId="0" quotePrefix="1" applyNumberFormat="1" applyFont="1" applyAlignment="1">
      <alignment horizontal="left"/>
    </xf>
    <xf numFmtId="164" fontId="1" fillId="0" borderId="0" xfId="0" quotePrefix="1" applyNumberFormat="1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19"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28574</xdr:rowOff>
    </xdr:from>
    <xdr:to>
      <xdr:col>18</xdr:col>
      <xdr:colOff>333375</xdr:colOff>
      <xdr:row>42</xdr:row>
      <xdr:rowOff>60960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17DEAB3-F74A-C149-8F10-BF5352B41682}"/>
            </a:ext>
          </a:extLst>
        </xdr:cNvPr>
        <xdr:cNvSpPr txBox="1"/>
      </xdr:nvSpPr>
      <xdr:spPr>
        <a:xfrm>
          <a:off x="0" y="6594474"/>
          <a:ext cx="10201275" cy="102298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across locations for two (**) or three (***)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17.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 </a:t>
          </a:r>
          <a:r>
            <a:rPr lang="en-US" sz="8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Lodging values do not typically follow a normal distribution, therefore statistical tests to compute LSD were not performed and only mean values are reported.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hfloyd/Desktop/Corn%20Grain/2020%20Corn%20Grain%20Tables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n REC Location Info"/>
      <sheetName val="County Location Info"/>
      <sheetName val="Early Corn Avg"/>
      <sheetName val="Early Corn Avg (2)"/>
      <sheetName val="Early Corn Yld By Loc "/>
      <sheetName val="ECorn County"/>
      <sheetName val="ECorn vs Strip Trials"/>
      <sheetName val="Med Corn Ag"/>
      <sheetName val="Med Corn Ag (2)"/>
      <sheetName val="Med Corn Yld By Loc"/>
      <sheetName val="MCorn County"/>
      <sheetName val="MCorn vs Strip Trials"/>
      <sheetName val="Full Corn Ag"/>
      <sheetName val="Full Corn Ag (2)"/>
      <sheetName val="Full Corn Yld By Loc "/>
      <sheetName val="FCorn County"/>
      <sheetName val="FCorn vs Strip Trials"/>
      <sheetName val="Corn Traits &amp; Entries"/>
      <sheetName val="Corn Company Contacts"/>
      <sheetName val="Corn Trait Abbr"/>
      <sheetName val="Early Corn Knoxville"/>
      <sheetName val="Med Corn Knoxville "/>
      <sheetName val="Full Corn Knoxville"/>
      <sheetName val="Early Corn Springfield_IR"/>
      <sheetName val="Med Corn Springfield_IR"/>
      <sheetName val="Full Corn Springfield_IR"/>
      <sheetName val="Early Corn Springfield_NIR"/>
      <sheetName val="Med Corn Springfield_NIR"/>
      <sheetName val="Full Corn Springfield_NIR"/>
      <sheetName val="Early Corn Spring Hill"/>
      <sheetName val="Med Corn Spring Hill"/>
      <sheetName val="Full Corn Spring Hill"/>
      <sheetName val="Early Corn Milan_IR"/>
      <sheetName val="Med Corn Milan_IR"/>
      <sheetName val="Full Corn Milan_IR"/>
      <sheetName val="Early Corn Milan_NIR"/>
      <sheetName val="Med Corn Milan_NIR"/>
      <sheetName val="Full Corn Milan_NIR"/>
      <sheetName val="Early Corn Jackson"/>
      <sheetName val="Med Corn Jackson"/>
      <sheetName val="Full Corn Jackson"/>
      <sheetName val="Early Corn Memphis"/>
      <sheetName val="Med Corn Memp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Column1</v>
          </cell>
          <cell r="B3" t="str">
            <v>Column2</v>
          </cell>
          <cell r="C3" t="str">
            <v>Column3</v>
          </cell>
          <cell r="D3" t="str">
            <v>Column4</v>
          </cell>
          <cell r="E3" t="str">
            <v>Column5</v>
          </cell>
          <cell r="F3" t="str">
            <v>Column6</v>
          </cell>
          <cell r="G3" t="str">
            <v>Column7</v>
          </cell>
          <cell r="H3" t="str">
            <v>Column8</v>
          </cell>
          <cell r="I3" t="str">
            <v>Column9</v>
          </cell>
          <cell r="J3" t="str">
            <v>Column10</v>
          </cell>
        </row>
        <row r="4">
          <cell r="A4" t="str">
            <v>C20048</v>
          </cell>
          <cell r="B4" t="str">
            <v>AgriGold A639-70 STXRIB</v>
          </cell>
          <cell r="C4" t="str">
            <v>Early</v>
          </cell>
          <cell r="D4" t="str">
            <v>Y</v>
          </cell>
          <cell r="E4">
            <v>107</v>
          </cell>
          <cell r="F4" t="str">
            <v>RR, LL</v>
          </cell>
          <cell r="G4" t="str">
            <v>SS</v>
          </cell>
          <cell r="H4" t="str">
            <v>N</v>
          </cell>
          <cell r="I4" t="str">
            <v>R</v>
          </cell>
          <cell r="J4" t="str">
            <v>Poncho 500, Votivo</v>
          </cell>
        </row>
        <row r="5">
          <cell r="A5" t="str">
            <v>C20049</v>
          </cell>
          <cell r="B5" t="str">
            <v>AgriGold A642-47 STX</v>
          </cell>
          <cell r="C5" t="str">
            <v>Early</v>
          </cell>
          <cell r="D5" t="str">
            <v>Y</v>
          </cell>
          <cell r="E5">
            <v>112</v>
          </cell>
          <cell r="F5" t="str">
            <v>RR, LL</v>
          </cell>
          <cell r="G5" t="str">
            <v>SS</v>
          </cell>
          <cell r="H5" t="str">
            <v>N</v>
          </cell>
          <cell r="I5" t="str">
            <v>R</v>
          </cell>
          <cell r="J5" t="str">
            <v>Poncho 500, Votivo</v>
          </cell>
        </row>
        <row r="6">
          <cell r="A6" t="str">
            <v>C19003</v>
          </cell>
          <cell r="B6" t="str">
            <v>AgriGold A645-16 VT2PRO**</v>
          </cell>
          <cell r="C6" t="str">
            <v>Med.</v>
          </cell>
          <cell r="D6" t="str">
            <v>Y</v>
          </cell>
          <cell r="E6">
            <v>115</v>
          </cell>
          <cell r="F6" t="str">
            <v>RR</v>
          </cell>
          <cell r="G6" t="str">
            <v>VT2P</v>
          </cell>
          <cell r="H6" t="str">
            <v>N</v>
          </cell>
          <cell r="I6" t="str">
            <v xml:space="preserve">R </v>
          </cell>
          <cell r="J6" t="str">
            <v>Poncho 500, Votivo</v>
          </cell>
        </row>
        <row r="7">
          <cell r="A7" t="str">
            <v>C20050</v>
          </cell>
          <cell r="B7" t="str">
            <v>AgriGold A645-80 3110</v>
          </cell>
          <cell r="C7" t="str">
            <v>Med.</v>
          </cell>
          <cell r="D7" t="str">
            <v>Y</v>
          </cell>
          <cell r="E7">
            <v>115</v>
          </cell>
          <cell r="F7" t="str">
            <v>RR, LL</v>
          </cell>
          <cell r="G7" t="str">
            <v>VR</v>
          </cell>
          <cell r="H7" t="str">
            <v>N</v>
          </cell>
          <cell r="I7" t="str">
            <v>R</v>
          </cell>
          <cell r="J7" t="str">
            <v>Cruiser 500</v>
          </cell>
        </row>
        <row r="8">
          <cell r="A8" t="str">
            <v>C20051</v>
          </cell>
          <cell r="B8" t="str">
            <v>AgriGold A647-35 3330</v>
          </cell>
          <cell r="C8" t="str">
            <v>Full</v>
          </cell>
          <cell r="D8" t="str">
            <v>Y</v>
          </cell>
          <cell r="E8">
            <v>117</v>
          </cell>
          <cell r="F8" t="str">
            <v>RR, LL</v>
          </cell>
          <cell r="G8" t="str">
            <v>VIP 3330</v>
          </cell>
          <cell r="H8" t="str">
            <v>N</v>
          </cell>
          <cell r="I8" t="str">
            <v>R</v>
          </cell>
          <cell r="J8" t="str">
            <v>Cruiser 500</v>
          </cell>
        </row>
        <row r="9">
          <cell r="A9" t="str">
            <v>C16020</v>
          </cell>
          <cell r="B9" t="str">
            <v>AgriGold A6544 VT2RIB ***</v>
          </cell>
          <cell r="C9" t="str">
            <v>Early</v>
          </cell>
          <cell r="D9" t="str">
            <v>Y</v>
          </cell>
          <cell r="E9">
            <v>113</v>
          </cell>
          <cell r="F9" t="str">
            <v>RR</v>
          </cell>
          <cell r="G9" t="str">
            <v>VT2P</v>
          </cell>
          <cell r="H9" t="str">
            <v>Y</v>
          </cell>
          <cell r="I9" t="str">
            <v>R</v>
          </cell>
          <cell r="J9" t="str">
            <v>Poncho 500, Votivo</v>
          </cell>
        </row>
        <row r="10">
          <cell r="A10" t="str">
            <v>C16021</v>
          </cell>
          <cell r="B10" t="str">
            <v>AgriGold A6572 VT2RIB ***</v>
          </cell>
          <cell r="C10" t="str">
            <v>Med.</v>
          </cell>
          <cell r="D10" t="str">
            <v>Y</v>
          </cell>
          <cell r="E10">
            <v>114</v>
          </cell>
          <cell r="F10" t="str">
            <v>RR</v>
          </cell>
          <cell r="G10" t="str">
            <v>VT2P</v>
          </cell>
          <cell r="H10" t="str">
            <v>Y</v>
          </cell>
          <cell r="I10" t="str">
            <v>R</v>
          </cell>
          <cell r="J10" t="str">
            <v>Poncho 500, Votivo</v>
          </cell>
        </row>
        <row r="11">
          <cell r="A11" t="str">
            <v>C12003</v>
          </cell>
          <cell r="B11" t="str">
            <v>AgriGold A6659 VT2RIB**</v>
          </cell>
          <cell r="C11" t="str">
            <v>Med.</v>
          </cell>
          <cell r="D11" t="str">
            <v>Y</v>
          </cell>
          <cell r="E11">
            <v>116</v>
          </cell>
          <cell r="F11" t="str">
            <v>RR</v>
          </cell>
          <cell r="G11" t="str">
            <v>VT2P</v>
          </cell>
          <cell r="H11" t="str">
            <v>Y</v>
          </cell>
          <cell r="I11" t="str">
            <v>R</v>
          </cell>
          <cell r="J11" t="str">
            <v>Poncho 500, Votivo</v>
          </cell>
        </row>
        <row r="12">
          <cell r="A12" t="str">
            <v>C20010</v>
          </cell>
          <cell r="B12" t="str">
            <v xml:space="preserve">AgVenture AV7516Q </v>
          </cell>
          <cell r="C12" t="str">
            <v>Med.</v>
          </cell>
          <cell r="D12" t="str">
            <v>Y</v>
          </cell>
          <cell r="E12">
            <v>116</v>
          </cell>
          <cell r="F12" t="str">
            <v>LL RR2</v>
          </cell>
          <cell r="G12" t="str">
            <v>Q</v>
          </cell>
          <cell r="H12" t="str">
            <v>N</v>
          </cell>
          <cell r="I12" t="str">
            <v>R</v>
          </cell>
          <cell r="J12" t="str">
            <v>Poncho 500 VITiVO</v>
          </cell>
        </row>
        <row r="13">
          <cell r="A13" t="str">
            <v>C20006</v>
          </cell>
          <cell r="B13" t="str">
            <v xml:space="preserve">AgVenture AV8216YHB </v>
          </cell>
          <cell r="C13" t="str">
            <v>Med.</v>
          </cell>
          <cell r="D13" t="str">
            <v>Y</v>
          </cell>
          <cell r="E13">
            <v>116</v>
          </cell>
          <cell r="F13" t="str">
            <v>LL RR2</v>
          </cell>
          <cell r="G13" t="str">
            <v>HX1</v>
          </cell>
          <cell r="H13" t="str">
            <v>N</v>
          </cell>
          <cell r="I13" t="str">
            <v>R</v>
          </cell>
          <cell r="J13" t="str">
            <v>Poncho 500 VITiVO</v>
          </cell>
        </row>
        <row r="14">
          <cell r="A14" t="str">
            <v>C20042</v>
          </cell>
          <cell r="B14" t="str">
            <v xml:space="preserve">Armor A1029 </v>
          </cell>
          <cell r="C14" t="str">
            <v>Early</v>
          </cell>
          <cell r="D14" t="str">
            <v>Y</v>
          </cell>
          <cell r="E14">
            <v>110</v>
          </cell>
          <cell r="F14" t="str">
            <v>RR</v>
          </cell>
          <cell r="G14" t="str">
            <v>VT2P</v>
          </cell>
          <cell r="I14" t="str">
            <v>R</v>
          </cell>
          <cell r="J14" t="str">
            <v>Acceleron500, Poncho, Votivo</v>
          </cell>
        </row>
        <row r="15">
          <cell r="A15" t="str">
            <v>C19010</v>
          </cell>
          <cell r="B15" t="str">
            <v xml:space="preserve">Armor A1299 </v>
          </cell>
          <cell r="C15" t="str">
            <v>Early</v>
          </cell>
          <cell r="D15" t="str">
            <v>Y</v>
          </cell>
          <cell r="E15">
            <v>112</v>
          </cell>
          <cell r="F15" t="str">
            <v>RR</v>
          </cell>
          <cell r="G15" t="str">
            <v>VT2P</v>
          </cell>
          <cell r="H15" t="str">
            <v>N</v>
          </cell>
          <cell r="I15" t="str">
            <v xml:space="preserve">R </v>
          </cell>
          <cell r="J15" t="str">
            <v>Acceleron500, Poncho, Votivo</v>
          </cell>
        </row>
        <row r="16">
          <cell r="A16" t="str">
            <v>C20043</v>
          </cell>
          <cell r="B16" t="str">
            <v xml:space="preserve">Armor A1575 </v>
          </cell>
          <cell r="C16" t="str">
            <v>Med.</v>
          </cell>
          <cell r="D16" t="str">
            <v>Y</v>
          </cell>
          <cell r="E16">
            <v>115</v>
          </cell>
          <cell r="F16" t="str">
            <v>RR</v>
          </cell>
          <cell r="G16" t="str">
            <v>VT2P</v>
          </cell>
          <cell r="I16" t="str">
            <v>R</v>
          </cell>
          <cell r="J16" t="str">
            <v>Acceleron500, Poncho, Votivo</v>
          </cell>
        </row>
        <row r="17">
          <cell r="A17" t="str">
            <v>C18057</v>
          </cell>
          <cell r="B17" t="str">
            <v>Caverndale Farms CF 753 GTCBLL</v>
          </cell>
          <cell r="C17" t="str">
            <v>Early</v>
          </cell>
          <cell r="D17" t="str">
            <v>Y</v>
          </cell>
          <cell r="E17">
            <v>107</v>
          </cell>
          <cell r="F17" t="str">
            <v>GT, LL</v>
          </cell>
          <cell r="G17" t="str">
            <v xml:space="preserve">CB </v>
          </cell>
          <cell r="H17" t="str">
            <v>N</v>
          </cell>
          <cell r="I17" t="str">
            <v>R</v>
          </cell>
          <cell r="J17" t="str">
            <v>Cruiser Maxx 250 + VIB</v>
          </cell>
        </row>
        <row r="18">
          <cell r="A18" t="str">
            <v>C19025</v>
          </cell>
          <cell r="B18" t="str">
            <v>Caverndale Farms CF 794 VIP 3111 </v>
          </cell>
          <cell r="C18" t="str">
            <v>Early</v>
          </cell>
          <cell r="D18" t="str">
            <v>Y</v>
          </cell>
          <cell r="E18">
            <v>109</v>
          </cell>
          <cell r="F18" t="str">
            <v>GT, LL</v>
          </cell>
          <cell r="G18" t="str">
            <v>A4</v>
          </cell>
          <cell r="H18" t="str">
            <v>N</v>
          </cell>
          <cell r="I18" t="str">
            <v>R</v>
          </cell>
          <cell r="J18" t="str">
            <v>Cruiser Maxx 250 + VIB</v>
          </cell>
        </row>
        <row r="19">
          <cell r="A19" t="str">
            <v>C19026</v>
          </cell>
          <cell r="B19" t="str">
            <v>Caverndale Farms CF 859 VIP 3111</v>
          </cell>
          <cell r="C19" t="str">
            <v>Med.</v>
          </cell>
          <cell r="D19" t="str">
            <v>Y</v>
          </cell>
          <cell r="E19">
            <v>114</v>
          </cell>
          <cell r="F19" t="str">
            <v>GT, LL</v>
          </cell>
          <cell r="G19" t="str">
            <v>A4</v>
          </cell>
          <cell r="H19" t="str">
            <v>N</v>
          </cell>
          <cell r="I19" t="str">
            <v>R</v>
          </cell>
          <cell r="J19" t="str">
            <v>Cruiser Maxx 250 + VIB</v>
          </cell>
        </row>
        <row r="20">
          <cell r="A20" t="str">
            <v>C20012</v>
          </cell>
          <cell r="B20" t="str">
            <v xml:space="preserve">Croplan CP 5073 </v>
          </cell>
          <cell r="C20" t="str">
            <v>Early</v>
          </cell>
          <cell r="D20" t="str">
            <v>Y</v>
          </cell>
          <cell r="E20">
            <v>110</v>
          </cell>
          <cell r="F20" t="str">
            <v>RR</v>
          </cell>
          <cell r="G20" t="str">
            <v>VT2P</v>
          </cell>
          <cell r="I20" t="str">
            <v>R</v>
          </cell>
          <cell r="J20" t="str">
            <v>AcceleronPonchoVotivo500</v>
          </cell>
        </row>
        <row r="21">
          <cell r="A21" t="str">
            <v>C19020</v>
          </cell>
          <cell r="B21" t="str">
            <v xml:space="preserve">Croplan CP 5340 </v>
          </cell>
          <cell r="C21" t="str">
            <v>Early</v>
          </cell>
          <cell r="D21" t="str">
            <v>Y</v>
          </cell>
          <cell r="E21">
            <v>113</v>
          </cell>
          <cell r="F21" t="str">
            <v>RR</v>
          </cell>
          <cell r="G21" t="str">
            <v>VT2P</v>
          </cell>
          <cell r="H21" t="str">
            <v>Y</v>
          </cell>
          <cell r="I21" t="str">
            <v>R</v>
          </cell>
          <cell r="J21" t="str">
            <v>AcceleronPonchoVotivo500</v>
          </cell>
        </row>
        <row r="22">
          <cell r="A22" t="str">
            <v>C20013</v>
          </cell>
          <cell r="B22" t="str">
            <v xml:space="preserve">Croplan CP 5550 </v>
          </cell>
          <cell r="C22" t="str">
            <v>Med.</v>
          </cell>
          <cell r="D22" t="str">
            <v>Y</v>
          </cell>
          <cell r="E22">
            <v>115</v>
          </cell>
          <cell r="F22" t="str">
            <v>RR</v>
          </cell>
          <cell r="G22" t="str">
            <v>VT2P</v>
          </cell>
          <cell r="I22" t="str">
            <v>R</v>
          </cell>
          <cell r="J22" t="str">
            <v>AcceleronPonchoVotivo500</v>
          </cell>
        </row>
        <row r="23">
          <cell r="A23" t="str">
            <v>C17010</v>
          </cell>
          <cell r="B23" t="str">
            <v xml:space="preserve">Croplan CP 5678 </v>
          </cell>
          <cell r="C23" t="str">
            <v>Med.</v>
          </cell>
          <cell r="D23" t="str">
            <v>Y</v>
          </cell>
          <cell r="E23">
            <v>116</v>
          </cell>
          <cell r="F23" t="str">
            <v>RR</v>
          </cell>
          <cell r="G23" t="str">
            <v>VT2P</v>
          </cell>
          <cell r="H23" t="str">
            <v>Y</v>
          </cell>
          <cell r="I23" t="str">
            <v>R</v>
          </cell>
          <cell r="J23" t="str">
            <v>AcceleronPonchoVotivo500</v>
          </cell>
        </row>
        <row r="24">
          <cell r="A24" t="str">
            <v>C20037</v>
          </cell>
          <cell r="B24" t="str">
            <v>Dekalb DKC60-80 RIB GENVT2P</v>
          </cell>
          <cell r="C24" t="str">
            <v>Early</v>
          </cell>
          <cell r="D24" t="str">
            <v>Y</v>
          </cell>
          <cell r="E24">
            <v>110</v>
          </cell>
          <cell r="F24" t="str">
            <v>RR</v>
          </cell>
          <cell r="G24" t="str">
            <v>VT2P</v>
          </cell>
          <cell r="H24" t="str">
            <v>Y</v>
          </cell>
          <cell r="I24" t="str">
            <v>R</v>
          </cell>
          <cell r="J24" t="str">
            <v>Acceleron P250 P/V EDC</v>
          </cell>
        </row>
        <row r="25">
          <cell r="A25" t="str">
            <v>C18018</v>
          </cell>
          <cell r="B25" t="str">
            <v>Dekalb DKC62-53 GENVT2P**</v>
          </cell>
          <cell r="C25" t="str">
            <v>Early</v>
          </cell>
          <cell r="D25" t="str">
            <v>Y</v>
          </cell>
          <cell r="E25">
            <v>112</v>
          </cell>
          <cell r="F25" t="str">
            <v>RR</v>
          </cell>
          <cell r="G25" t="str">
            <v>VT2P</v>
          </cell>
          <cell r="H25" t="str">
            <v>N</v>
          </cell>
          <cell r="I25" t="str">
            <v>R</v>
          </cell>
          <cell r="J25" t="str">
            <v>Acceleron P250 P/V EDC</v>
          </cell>
        </row>
        <row r="26">
          <cell r="A26" t="str">
            <v>C20038</v>
          </cell>
          <cell r="B26" t="str">
            <v>Dekalb DKC64-64 RIB GENSSRIB</v>
          </cell>
          <cell r="C26" t="str">
            <v>Med.</v>
          </cell>
          <cell r="D26" t="str">
            <v>Y</v>
          </cell>
          <cell r="E26">
            <v>114</v>
          </cell>
          <cell r="F26" t="str">
            <v xml:space="preserve">RR, LL </v>
          </cell>
          <cell r="G26" t="str">
            <v>SS</v>
          </cell>
          <cell r="H26" t="str">
            <v>Y</v>
          </cell>
          <cell r="I26" t="str">
            <v>R</v>
          </cell>
          <cell r="J26" t="str">
            <v>Acceleron P250 P/V EDC</v>
          </cell>
        </row>
        <row r="27">
          <cell r="A27" t="str">
            <v>C17022</v>
          </cell>
          <cell r="B27" t="str">
            <v>Dekalb DKC65-95 RIB GENVT2PRIB**</v>
          </cell>
          <cell r="C27" t="str">
            <v>Med.</v>
          </cell>
          <cell r="D27" t="str">
            <v>Y</v>
          </cell>
          <cell r="E27">
            <v>115</v>
          </cell>
          <cell r="F27" t="str">
            <v>RR</v>
          </cell>
          <cell r="G27" t="str">
            <v>VT2P</v>
          </cell>
          <cell r="H27" t="str">
            <v>Y</v>
          </cell>
          <cell r="I27" t="str">
            <v>R</v>
          </cell>
          <cell r="J27" t="str">
            <v>Acceleron P250 P/V EDC</v>
          </cell>
        </row>
        <row r="28">
          <cell r="A28" t="str">
            <v>C20039</v>
          </cell>
          <cell r="B28" t="str">
            <v>Dekalb DKC65-99 RIB TRECEPTA RIB</v>
          </cell>
          <cell r="C28" t="str">
            <v>Med.</v>
          </cell>
          <cell r="D28" t="str">
            <v>Y</v>
          </cell>
          <cell r="E28">
            <v>115</v>
          </cell>
          <cell r="F28" t="str">
            <v>RR</v>
          </cell>
          <cell r="G28" t="str">
            <v>TRE</v>
          </cell>
          <cell r="H28" t="str">
            <v>Y</v>
          </cell>
          <cell r="I28" t="str">
            <v>R</v>
          </cell>
          <cell r="J28" t="str">
            <v>Acceleron P250 P/V EDC</v>
          </cell>
        </row>
        <row r="29">
          <cell r="A29" t="str">
            <v>C20040</v>
          </cell>
          <cell r="B29" t="str">
            <v>Dekalb DKC66-18 RIB GENVT2PRIB</v>
          </cell>
          <cell r="C29" t="str">
            <v>Med.</v>
          </cell>
          <cell r="D29" t="str">
            <v>Y</v>
          </cell>
          <cell r="E29">
            <v>116</v>
          </cell>
          <cell r="F29" t="str">
            <v>RR</v>
          </cell>
          <cell r="G29" t="str">
            <v>VT2P</v>
          </cell>
          <cell r="H29" t="str">
            <v>Y</v>
          </cell>
          <cell r="I29" t="str">
            <v>R</v>
          </cell>
          <cell r="J29" t="str">
            <v>Acceleron P250 P/V EDC</v>
          </cell>
        </row>
        <row r="30">
          <cell r="A30" t="str">
            <v>C20041</v>
          </cell>
          <cell r="B30" t="str">
            <v>Dekalb DKC67-37 RIB GENSSRIB</v>
          </cell>
          <cell r="C30" t="str">
            <v>Full</v>
          </cell>
          <cell r="D30" t="str">
            <v>Y</v>
          </cell>
          <cell r="E30">
            <v>117</v>
          </cell>
          <cell r="F30" t="str">
            <v>RR, LL</v>
          </cell>
          <cell r="G30" t="str">
            <v>VT2P</v>
          </cell>
          <cell r="H30" t="str">
            <v>Y</v>
          </cell>
          <cell r="I30" t="str">
            <v>R</v>
          </cell>
          <cell r="J30" t="str">
            <v>Acceleron P250 P/V EDC</v>
          </cell>
        </row>
        <row r="31">
          <cell r="A31" t="str">
            <v>C16044</v>
          </cell>
          <cell r="B31" t="str">
            <v>Dekalb DKC67-44 RIB GENVT2PRIB***</v>
          </cell>
          <cell r="C31" t="str">
            <v>Full</v>
          </cell>
          <cell r="D31" t="str">
            <v>Y</v>
          </cell>
          <cell r="E31">
            <v>117</v>
          </cell>
          <cell r="F31" t="str">
            <v>RR</v>
          </cell>
          <cell r="G31" t="str">
            <v>VT2P</v>
          </cell>
          <cell r="H31" t="str">
            <v>Y</v>
          </cell>
          <cell r="I31" t="str">
            <v>R</v>
          </cell>
          <cell r="J31" t="str">
            <v>Acceleron P250 P/V EDC</v>
          </cell>
        </row>
        <row r="32">
          <cell r="A32" t="str">
            <v>C18020</v>
          </cell>
          <cell r="B32" t="str">
            <v>Dekalb DKC68-69 RIB GENVT2PRIB***</v>
          </cell>
          <cell r="C32" t="str">
            <v>Full</v>
          </cell>
          <cell r="D32" t="str">
            <v>Y</v>
          </cell>
          <cell r="E32">
            <v>118</v>
          </cell>
          <cell r="F32" t="str">
            <v>RR</v>
          </cell>
          <cell r="G32" t="str">
            <v>VT2P</v>
          </cell>
          <cell r="H32" t="str">
            <v>Y</v>
          </cell>
          <cell r="I32" t="str">
            <v>R</v>
          </cell>
          <cell r="J32" t="str">
            <v>Acceleron P250P/V EDC</v>
          </cell>
        </row>
        <row r="33">
          <cell r="A33" t="str">
            <v>C17023</v>
          </cell>
          <cell r="B33" t="str">
            <v>Dekalb DKC70-27 RIB GENVT2PRIB**</v>
          </cell>
          <cell r="C33" t="str">
            <v>Full</v>
          </cell>
          <cell r="D33" t="str">
            <v>Y</v>
          </cell>
          <cell r="E33">
            <v>120</v>
          </cell>
          <cell r="F33" t="str">
            <v>RR</v>
          </cell>
          <cell r="G33" t="str">
            <v>VT2P</v>
          </cell>
          <cell r="H33" t="str">
            <v>Y</v>
          </cell>
          <cell r="I33" t="str">
            <v>R</v>
          </cell>
          <cell r="J33" t="str">
            <v>Acceleron P250P/V EDC</v>
          </cell>
        </row>
        <row r="34">
          <cell r="A34" t="str">
            <v>C18034</v>
          </cell>
          <cell r="B34" t="str">
            <v xml:space="preserve">Dyna-Gro D50VC30 </v>
          </cell>
          <cell r="C34" t="str">
            <v>Early</v>
          </cell>
          <cell r="D34" t="str">
            <v>Y</v>
          </cell>
          <cell r="E34">
            <v>110</v>
          </cell>
          <cell r="F34" t="str">
            <v>RR</v>
          </cell>
          <cell r="G34" t="str">
            <v>VT2P</v>
          </cell>
          <cell r="H34" t="str">
            <v>N</v>
          </cell>
          <cell r="I34" t="str">
            <v>R</v>
          </cell>
          <cell r="J34" t="str">
            <v>Acceleron 500</v>
          </cell>
        </row>
        <row r="35">
          <cell r="A35" t="str">
            <v>C20023</v>
          </cell>
          <cell r="B35" t="str">
            <v xml:space="preserve">Dyna-Gro D53VC33 </v>
          </cell>
          <cell r="C35" t="str">
            <v>Early</v>
          </cell>
          <cell r="D35" t="str">
            <v>Y</v>
          </cell>
          <cell r="E35">
            <v>113</v>
          </cell>
          <cell r="F35" t="str">
            <v>RR</v>
          </cell>
          <cell r="G35" t="str">
            <v>VT2P</v>
          </cell>
          <cell r="H35" t="str">
            <v>N</v>
          </cell>
          <cell r="I35" t="str">
            <v>R</v>
          </cell>
          <cell r="J35" t="str">
            <v>Acceleron 500</v>
          </cell>
        </row>
        <row r="36">
          <cell r="A36" t="str">
            <v>C20024</v>
          </cell>
          <cell r="B36" t="str">
            <v xml:space="preserve">Dyna-Gro D54VC34 </v>
          </cell>
          <cell r="C36" t="str">
            <v>Med.</v>
          </cell>
          <cell r="D36" t="str">
            <v>Y</v>
          </cell>
          <cell r="E36">
            <v>114</v>
          </cell>
          <cell r="F36" t="str">
            <v>RR</v>
          </cell>
          <cell r="G36" t="str">
            <v>VT2P</v>
          </cell>
          <cell r="H36" t="str">
            <v>N</v>
          </cell>
          <cell r="I36" t="str">
            <v>R</v>
          </cell>
          <cell r="J36" t="str">
            <v>Acceleron 500</v>
          </cell>
        </row>
        <row r="37">
          <cell r="A37" t="str">
            <v>C19028</v>
          </cell>
          <cell r="B37" t="str">
            <v xml:space="preserve">Dyna-Gro D55VC80** </v>
          </cell>
          <cell r="C37" t="str">
            <v>Med.</v>
          </cell>
          <cell r="D37" t="str">
            <v>Y</v>
          </cell>
          <cell r="E37">
            <v>115</v>
          </cell>
          <cell r="F37" t="str">
            <v>RR</v>
          </cell>
          <cell r="G37" t="str">
            <v>VT2P </v>
          </cell>
          <cell r="H37" t="str">
            <v>N</v>
          </cell>
          <cell r="I37" t="str">
            <v>R</v>
          </cell>
          <cell r="J37" t="str">
            <v>Acceleron 500</v>
          </cell>
        </row>
        <row r="38">
          <cell r="A38" t="str">
            <v>C19029</v>
          </cell>
          <cell r="B38" t="str">
            <v xml:space="preserve">Dyna-Gro D57VC17 </v>
          </cell>
          <cell r="C38" t="str">
            <v>Full</v>
          </cell>
          <cell r="D38" t="str">
            <v>Y</v>
          </cell>
          <cell r="E38">
            <v>117</v>
          </cell>
          <cell r="F38" t="str">
            <v>RR</v>
          </cell>
          <cell r="G38" t="str">
            <v>VT2P </v>
          </cell>
          <cell r="H38" t="str">
            <v>N</v>
          </cell>
          <cell r="I38" t="str">
            <v>R</v>
          </cell>
          <cell r="J38" t="str">
            <v>Acceleron 500</v>
          </cell>
        </row>
        <row r="39">
          <cell r="A39" t="str">
            <v>C16037</v>
          </cell>
          <cell r="B39" t="str">
            <v xml:space="preserve">Dyna-Gro D58VC65  </v>
          </cell>
          <cell r="C39" t="str">
            <v>Full</v>
          </cell>
          <cell r="D39" t="str">
            <v>Y</v>
          </cell>
          <cell r="E39">
            <v>118</v>
          </cell>
          <cell r="F39" t="str">
            <v>RR</v>
          </cell>
          <cell r="G39" t="str">
            <v xml:space="preserve">VT2P </v>
          </cell>
          <cell r="H39" t="str">
            <v>N</v>
          </cell>
          <cell r="I39" t="str">
            <v>R</v>
          </cell>
          <cell r="J39" t="str">
            <v>Acceleron 500</v>
          </cell>
        </row>
        <row r="40">
          <cell r="A40" t="str">
            <v>C16016</v>
          </cell>
          <cell r="B40" t="str">
            <v>LG Seeds LG5643 VT2Pro***</v>
          </cell>
          <cell r="C40" t="str">
            <v>Med.</v>
          </cell>
          <cell r="D40" t="str">
            <v>Y</v>
          </cell>
          <cell r="E40">
            <v>114</v>
          </cell>
          <cell r="F40" t="str">
            <v>RR</v>
          </cell>
          <cell r="G40" t="str">
            <v>VT2P</v>
          </cell>
          <cell r="H40" t="str">
            <v>N</v>
          </cell>
          <cell r="I40" t="str">
            <v>R</v>
          </cell>
          <cell r="J40" t="str">
            <v>Poncho 500, Votivo</v>
          </cell>
        </row>
        <row r="41">
          <cell r="A41" t="str">
            <v>C19027</v>
          </cell>
          <cell r="B41" t="str">
            <v>LG Seeds LG62C35 VT2Pro</v>
          </cell>
          <cell r="C41" t="str">
            <v>Early</v>
          </cell>
          <cell r="D41" t="str">
            <v>Y</v>
          </cell>
          <cell r="E41">
            <v>112</v>
          </cell>
          <cell r="F41" t="str">
            <v>RR</v>
          </cell>
          <cell r="G41" t="str">
            <v>VT2P </v>
          </cell>
          <cell r="H41" t="str">
            <v>N</v>
          </cell>
          <cell r="I41" t="str">
            <v>R</v>
          </cell>
          <cell r="J41" t="str">
            <v>Poncho 500, Votivo</v>
          </cell>
        </row>
        <row r="42">
          <cell r="A42" t="str">
            <v>C18011</v>
          </cell>
          <cell r="B42" t="str">
            <v>LG Seeds LG64C30 TRC***</v>
          </cell>
          <cell r="C42" t="str">
            <v>Med.</v>
          </cell>
          <cell r="D42" t="str">
            <v>Y</v>
          </cell>
          <cell r="E42">
            <v>114</v>
          </cell>
          <cell r="F42" t="str">
            <v>RR</v>
          </cell>
          <cell r="G42" t="str">
            <v>TRE</v>
          </cell>
          <cell r="H42" t="str">
            <v>N</v>
          </cell>
          <cell r="I42" t="str">
            <v>R</v>
          </cell>
          <cell r="J42" t="str">
            <v>Poncho 500, Votivo</v>
          </cell>
        </row>
        <row r="43">
          <cell r="A43" t="str">
            <v>C20004</v>
          </cell>
          <cell r="B43" t="str">
            <v>LG Seeds LG66C32 VT2Pro</v>
          </cell>
          <cell r="C43" t="str">
            <v>Med.</v>
          </cell>
          <cell r="D43" t="str">
            <v>Y</v>
          </cell>
          <cell r="E43">
            <v>116</v>
          </cell>
          <cell r="F43" t="str">
            <v>RR</v>
          </cell>
          <cell r="G43" t="str">
            <v>VT2P</v>
          </cell>
          <cell r="H43" t="str">
            <v>N</v>
          </cell>
          <cell r="I43" t="str">
            <v>R</v>
          </cell>
          <cell r="J43" t="str">
            <v>Poncho 500, Votivo</v>
          </cell>
        </row>
        <row r="44">
          <cell r="A44" t="str">
            <v>C20003</v>
          </cell>
          <cell r="B44" t="str">
            <v>LG Seeds LG66C44 VT2Pro</v>
          </cell>
          <cell r="C44" t="str">
            <v>Med.</v>
          </cell>
          <cell r="D44" t="str">
            <v>Y</v>
          </cell>
          <cell r="E44">
            <v>116</v>
          </cell>
          <cell r="F44" t="str">
            <v>RR</v>
          </cell>
          <cell r="G44" t="str">
            <v>VT2P</v>
          </cell>
          <cell r="H44" t="str">
            <v>N</v>
          </cell>
          <cell r="I44" t="str">
            <v>R</v>
          </cell>
          <cell r="J44" t="str">
            <v>Poncho 500, Votivo</v>
          </cell>
        </row>
        <row r="45">
          <cell r="A45" t="str">
            <v>C20005</v>
          </cell>
          <cell r="B45" t="str">
            <v>LG Seeds LG68C22 VT2Pro</v>
          </cell>
          <cell r="C45" t="str">
            <v>Full</v>
          </cell>
          <cell r="D45" t="str">
            <v>Y</v>
          </cell>
          <cell r="E45">
            <v>118</v>
          </cell>
          <cell r="F45" t="str">
            <v>RR</v>
          </cell>
          <cell r="G45" t="str">
            <v>VT2P</v>
          </cell>
          <cell r="H45" t="str">
            <v>N</v>
          </cell>
          <cell r="I45" t="str">
            <v>R</v>
          </cell>
          <cell r="J45" t="str">
            <v>Poncho 500, Votivo</v>
          </cell>
        </row>
        <row r="46">
          <cell r="A46" t="str">
            <v>C18045</v>
          </cell>
          <cell r="B46" t="str">
            <v>Local Seed Co. LC1289 VT2P</v>
          </cell>
          <cell r="C46" t="str">
            <v>Early</v>
          </cell>
          <cell r="D46" t="str">
            <v>Y</v>
          </cell>
          <cell r="E46">
            <v>112</v>
          </cell>
          <cell r="F46" t="str">
            <v>RR</v>
          </cell>
          <cell r="G46" t="str">
            <v>VT2P</v>
          </cell>
          <cell r="H46" t="str">
            <v>N</v>
          </cell>
          <cell r="I46" t="str">
            <v>R</v>
          </cell>
          <cell r="J46" t="str">
            <v>Radius 500</v>
          </cell>
        </row>
        <row r="47">
          <cell r="A47" t="str">
            <v>C20025</v>
          </cell>
          <cell r="B47" t="str">
            <v>Local Seed Co. LC1307 TC</v>
          </cell>
          <cell r="C47" t="str">
            <v>Early</v>
          </cell>
          <cell r="D47" t="str">
            <v>Y</v>
          </cell>
          <cell r="E47">
            <v>113</v>
          </cell>
          <cell r="F47" t="str">
            <v>RR</v>
          </cell>
          <cell r="G47" t="str">
            <v>VT2P</v>
          </cell>
          <cell r="H47" t="str">
            <v>N</v>
          </cell>
          <cell r="I47" t="str">
            <v>R</v>
          </cell>
          <cell r="J47" t="str">
            <v>Radius 500</v>
          </cell>
        </row>
        <row r="48">
          <cell r="A48" t="str">
            <v>C20026</v>
          </cell>
          <cell r="B48" t="str">
            <v>Local Seed Co. LC1398 VT2P</v>
          </cell>
          <cell r="C48" t="str">
            <v>Early</v>
          </cell>
          <cell r="D48" t="str">
            <v>Y</v>
          </cell>
          <cell r="E48">
            <v>113</v>
          </cell>
          <cell r="F48" t="str">
            <v>RR</v>
          </cell>
          <cell r="G48" t="str">
            <v>VT2P</v>
          </cell>
          <cell r="H48" t="str">
            <v>N</v>
          </cell>
          <cell r="I48" t="str">
            <v>R</v>
          </cell>
          <cell r="J48" t="str">
            <v>Radius 500</v>
          </cell>
        </row>
        <row r="49">
          <cell r="A49" t="str">
            <v>C20028</v>
          </cell>
          <cell r="B49" t="str">
            <v>Local Seed Co. LC1407 VT2P</v>
          </cell>
          <cell r="C49" t="str">
            <v>Med.</v>
          </cell>
          <cell r="D49" t="str">
            <v>Y</v>
          </cell>
          <cell r="E49">
            <v>114</v>
          </cell>
          <cell r="F49" t="str">
            <v>RR</v>
          </cell>
          <cell r="G49" t="str">
            <v>VT2P</v>
          </cell>
          <cell r="H49" t="str">
            <v>N</v>
          </cell>
          <cell r="I49" t="str">
            <v>R</v>
          </cell>
          <cell r="J49" t="str">
            <v>Radius 500</v>
          </cell>
        </row>
        <row r="50">
          <cell r="A50" t="str">
            <v>C19037</v>
          </cell>
          <cell r="B50" t="str">
            <v>Local Seed Co. LC1488 VT2P</v>
          </cell>
          <cell r="C50" t="str">
            <v>Med.</v>
          </cell>
          <cell r="D50" t="str">
            <v>Y</v>
          </cell>
          <cell r="E50">
            <v>114</v>
          </cell>
          <cell r="F50" t="str">
            <v>RR</v>
          </cell>
          <cell r="G50" t="str">
            <v>VT2P</v>
          </cell>
          <cell r="H50" t="str">
            <v>N</v>
          </cell>
          <cell r="I50" t="str">
            <v>R</v>
          </cell>
          <cell r="J50" t="str">
            <v>Radius 500</v>
          </cell>
        </row>
        <row r="51">
          <cell r="A51" t="str">
            <v>C20027</v>
          </cell>
          <cell r="B51" t="str">
            <v>Local Seed Co. LC1497 DGVT2P</v>
          </cell>
          <cell r="C51" t="str">
            <v>Med.</v>
          </cell>
          <cell r="D51" t="str">
            <v>Y</v>
          </cell>
          <cell r="E51">
            <v>114</v>
          </cell>
          <cell r="F51" t="str">
            <v>RR</v>
          </cell>
          <cell r="G51" t="str">
            <v>VT2P</v>
          </cell>
          <cell r="H51" t="str">
            <v>N</v>
          </cell>
          <cell r="I51" t="str">
            <v>R</v>
          </cell>
          <cell r="J51" t="str">
            <v>Radius 500</v>
          </cell>
        </row>
        <row r="52">
          <cell r="A52" t="str">
            <v>C20029</v>
          </cell>
          <cell r="B52" t="str">
            <v>Local Seed Co. LC1506 VT2P</v>
          </cell>
          <cell r="C52" t="str">
            <v>Med.</v>
          </cell>
          <cell r="D52" t="str">
            <v>Y</v>
          </cell>
          <cell r="E52">
            <v>115</v>
          </cell>
          <cell r="F52" t="str">
            <v>RR</v>
          </cell>
          <cell r="G52" t="str">
            <v>VT2P</v>
          </cell>
          <cell r="H52" t="str">
            <v>N</v>
          </cell>
          <cell r="I52" t="str">
            <v>R</v>
          </cell>
          <cell r="J52" t="str">
            <v>Radius 500</v>
          </cell>
        </row>
        <row r="53">
          <cell r="A53" t="str">
            <v>C19038</v>
          </cell>
          <cell r="B53" t="str">
            <v>Local Seed Co. LC1577 VT2P**</v>
          </cell>
          <cell r="C53" t="str">
            <v>Med.</v>
          </cell>
          <cell r="D53" t="str">
            <v>Y</v>
          </cell>
          <cell r="E53">
            <v>115</v>
          </cell>
          <cell r="F53" t="str">
            <v>RR</v>
          </cell>
          <cell r="G53" t="str">
            <v>VT2P</v>
          </cell>
          <cell r="H53" t="str">
            <v>N</v>
          </cell>
          <cell r="I53" t="str">
            <v>R</v>
          </cell>
          <cell r="J53" t="str">
            <v>Radius 500</v>
          </cell>
        </row>
        <row r="54">
          <cell r="A54" t="str">
            <v>C19040</v>
          </cell>
          <cell r="B54" t="str">
            <v>Local Seed Co. LC1697 VT2P</v>
          </cell>
          <cell r="C54" t="str">
            <v>Med.</v>
          </cell>
          <cell r="D54" t="str">
            <v>Y</v>
          </cell>
          <cell r="E54">
            <v>116</v>
          </cell>
          <cell r="F54" t="str">
            <v>RR</v>
          </cell>
          <cell r="G54" t="str">
            <v>VT2P</v>
          </cell>
          <cell r="H54" t="str">
            <v>N</v>
          </cell>
          <cell r="I54" t="str">
            <v>R</v>
          </cell>
          <cell r="J54" t="str">
            <v>Radius 500</v>
          </cell>
        </row>
        <row r="55">
          <cell r="A55" t="str">
            <v>C20030</v>
          </cell>
          <cell r="B55" t="str">
            <v>Local Seed Co. LC1707 VT2P</v>
          </cell>
          <cell r="C55" t="str">
            <v>Full</v>
          </cell>
          <cell r="D55" t="str">
            <v>Y</v>
          </cell>
          <cell r="E55">
            <v>117</v>
          </cell>
          <cell r="F55" t="str">
            <v>RR</v>
          </cell>
          <cell r="G55" t="str">
            <v>VT2P</v>
          </cell>
          <cell r="H55" t="str">
            <v>N</v>
          </cell>
          <cell r="I55" t="str">
            <v>R</v>
          </cell>
          <cell r="J55" t="str">
            <v>Radius 500</v>
          </cell>
        </row>
        <row r="56">
          <cell r="A56" t="str">
            <v>C20031</v>
          </cell>
          <cell r="B56" t="str">
            <v>Local Seed Co. LC1806 VT2P</v>
          </cell>
          <cell r="C56" t="str">
            <v>Full</v>
          </cell>
          <cell r="D56" t="str">
            <v>Y</v>
          </cell>
          <cell r="E56">
            <v>118</v>
          </cell>
          <cell r="F56" t="str">
            <v>RR</v>
          </cell>
          <cell r="G56" t="str">
            <v>VT2P</v>
          </cell>
          <cell r="H56" t="str">
            <v>N</v>
          </cell>
          <cell r="I56" t="str">
            <v>R</v>
          </cell>
          <cell r="J56" t="str">
            <v>Radius 500</v>
          </cell>
        </row>
        <row r="57">
          <cell r="A57" t="str">
            <v>C20047</v>
          </cell>
          <cell r="B57" t="str">
            <v>Local Seed Co. LC1898 TC</v>
          </cell>
          <cell r="C57" t="str">
            <v>Full</v>
          </cell>
          <cell r="D57" t="str">
            <v>Y</v>
          </cell>
          <cell r="E57">
            <v>118</v>
          </cell>
          <cell r="F57" t="str">
            <v xml:space="preserve"> RR</v>
          </cell>
          <cell r="G57" t="str">
            <v>TRE</v>
          </cell>
          <cell r="H57" t="str">
            <v>N</v>
          </cell>
          <cell r="I57" t="str">
            <v>R</v>
          </cell>
          <cell r="J57" t="str">
            <v>Radius 500</v>
          </cell>
        </row>
        <row r="58">
          <cell r="A58" t="str">
            <v>C19044</v>
          </cell>
          <cell r="B58" t="str">
            <v>Local Seed Co. LC1987 VT2P</v>
          </cell>
          <cell r="C58" t="str">
            <v>Full</v>
          </cell>
          <cell r="D58" t="str">
            <v>Y</v>
          </cell>
          <cell r="E58">
            <v>119</v>
          </cell>
          <cell r="F58" t="str">
            <v>RR</v>
          </cell>
          <cell r="G58" t="str">
            <v>VT2P</v>
          </cell>
          <cell r="H58" t="str">
            <v>N</v>
          </cell>
          <cell r="I58" t="str">
            <v>R</v>
          </cell>
          <cell r="J58" t="str">
            <v>Radius 500</v>
          </cell>
        </row>
        <row r="59">
          <cell r="A59" t="str">
            <v>C20011</v>
          </cell>
          <cell r="B59" t="str">
            <v>Mission Seed A1257 VT2P</v>
          </cell>
          <cell r="C59" t="str">
            <v>Early</v>
          </cell>
          <cell r="D59" t="str">
            <v>Y</v>
          </cell>
          <cell r="E59">
            <v>112</v>
          </cell>
          <cell r="F59" t="str">
            <v>RR2</v>
          </cell>
          <cell r="G59" t="str">
            <v>VT2P</v>
          </cell>
          <cell r="H59" t="str">
            <v>N</v>
          </cell>
          <cell r="I59" t="str">
            <v>R</v>
          </cell>
          <cell r="J59" t="str">
            <v>Acceleron 250</v>
          </cell>
        </row>
        <row r="60">
          <cell r="A60" t="str">
            <v>C20007</v>
          </cell>
          <cell r="B60" t="str">
            <v>Mission Seed A1477 DGVT2P</v>
          </cell>
          <cell r="C60" t="str">
            <v>Med.</v>
          </cell>
          <cell r="D60" t="str">
            <v>Y</v>
          </cell>
          <cell r="E60">
            <v>114</v>
          </cell>
          <cell r="F60" t="str">
            <v>RR2</v>
          </cell>
          <cell r="G60" t="str">
            <v>VT2P</v>
          </cell>
          <cell r="H60" t="str">
            <v>N</v>
          </cell>
          <cell r="I60" t="str">
            <v>R</v>
          </cell>
          <cell r="J60" t="str">
            <v>Acceleron 250</v>
          </cell>
        </row>
        <row r="61">
          <cell r="A61" t="str">
            <v>C20008</v>
          </cell>
          <cell r="B61" t="str">
            <v>Mission Seed A1548 DGVT2P</v>
          </cell>
          <cell r="C61" t="str">
            <v>Med.</v>
          </cell>
          <cell r="D61" t="str">
            <v>Y</v>
          </cell>
          <cell r="E61">
            <v>115</v>
          </cell>
          <cell r="F61" t="str">
            <v>RR2</v>
          </cell>
          <cell r="G61" t="str">
            <v>VT2P</v>
          </cell>
          <cell r="H61" t="str">
            <v>N</v>
          </cell>
          <cell r="I61" t="str">
            <v>R</v>
          </cell>
          <cell r="J61" t="str">
            <v>Acceleron 250</v>
          </cell>
        </row>
        <row r="62">
          <cell r="A62" t="str">
            <v>C20046</v>
          </cell>
          <cell r="B62" t="str">
            <v>Mission Seed A1657 VT2P</v>
          </cell>
          <cell r="C62" t="str">
            <v>Med.</v>
          </cell>
          <cell r="D62" t="str">
            <v>Y</v>
          </cell>
          <cell r="E62">
            <v>116</v>
          </cell>
          <cell r="F62" t="str">
            <v>RR2</v>
          </cell>
          <cell r="G62" t="str">
            <v>VT2P</v>
          </cell>
          <cell r="H62" t="str">
            <v>N</v>
          </cell>
          <cell r="I62" t="str">
            <v>R</v>
          </cell>
          <cell r="J62" t="str">
            <v>Acceleron 250</v>
          </cell>
        </row>
        <row r="63">
          <cell r="A63" t="str">
            <v>C20009</v>
          </cell>
          <cell r="B63" t="str">
            <v>Mission Seed A1798 VT2P</v>
          </cell>
          <cell r="C63" t="str">
            <v>Full</v>
          </cell>
          <cell r="D63" t="str">
            <v>Y</v>
          </cell>
          <cell r="E63">
            <v>117</v>
          </cell>
          <cell r="F63" t="str">
            <v>RR2</v>
          </cell>
          <cell r="G63" t="str">
            <v>VT2P</v>
          </cell>
          <cell r="H63" t="str">
            <v>N</v>
          </cell>
          <cell r="I63" t="str">
            <v>R</v>
          </cell>
          <cell r="J63" t="str">
            <v>Acceleron 250</v>
          </cell>
        </row>
        <row r="64">
          <cell r="A64" t="str">
            <v>C20036</v>
          </cell>
          <cell r="B64" t="str">
            <v>NK Seeds 1523 3220</v>
          </cell>
          <cell r="C64" t="str">
            <v>Med.</v>
          </cell>
          <cell r="D64" t="str">
            <v>Y</v>
          </cell>
          <cell r="E64">
            <v>115</v>
          </cell>
          <cell r="F64" t="str">
            <v xml:space="preserve">RR, LL </v>
          </cell>
          <cell r="G64" t="str">
            <v>VZ</v>
          </cell>
          <cell r="H64" t="str">
            <v>Y</v>
          </cell>
          <cell r="I64" t="str">
            <v>R</v>
          </cell>
          <cell r="J64" t="str">
            <v>Cruiser/avicta 250</v>
          </cell>
        </row>
        <row r="65">
          <cell r="A65" t="str">
            <v>C20035</v>
          </cell>
          <cell r="B65" t="str">
            <v>NK Seeds 1677 3110</v>
          </cell>
          <cell r="C65" t="str">
            <v>Med.</v>
          </cell>
          <cell r="D65" t="str">
            <v>Y</v>
          </cell>
          <cell r="E65">
            <v>116</v>
          </cell>
          <cell r="F65" t="str">
            <v>RR</v>
          </cell>
          <cell r="G65" t="str">
            <v>VR</v>
          </cell>
          <cell r="H65" t="str">
            <v>N</v>
          </cell>
          <cell r="I65" t="str">
            <v>R</v>
          </cell>
          <cell r="J65" t="str">
            <v>Cruiser/avicta 250</v>
          </cell>
        </row>
        <row r="66">
          <cell r="A66" t="str">
            <v>C19015</v>
          </cell>
          <cell r="B66" t="str">
            <v xml:space="preserve">Progeny EXP1912 </v>
          </cell>
          <cell r="C66" t="str">
            <v>Early</v>
          </cell>
          <cell r="D66" t="str">
            <v>Y</v>
          </cell>
          <cell r="E66">
            <v>112</v>
          </cell>
          <cell r="F66" t="str">
            <v>RR</v>
          </cell>
          <cell r="G66" t="str">
            <v>VT2P</v>
          </cell>
          <cell r="H66" t="str">
            <v>N</v>
          </cell>
          <cell r="I66" t="str">
            <v>E</v>
          </cell>
          <cell r="J66" t="str">
            <v>PV500+EDC+B360</v>
          </cell>
        </row>
        <row r="67">
          <cell r="A67" t="str">
            <v>C19016</v>
          </cell>
          <cell r="B67" t="str">
            <v xml:space="preserve">Progeny EXP1913 </v>
          </cell>
          <cell r="C67" t="str">
            <v>Early</v>
          </cell>
          <cell r="D67" t="str">
            <v>Y</v>
          </cell>
          <cell r="E67">
            <v>113</v>
          </cell>
          <cell r="F67" t="str">
            <v>RR</v>
          </cell>
          <cell r="G67" t="str">
            <v>VT2P</v>
          </cell>
          <cell r="H67" t="str">
            <v>N</v>
          </cell>
          <cell r="I67" t="str">
            <v>E</v>
          </cell>
          <cell r="J67" t="str">
            <v>PV500+EDC+B360</v>
          </cell>
        </row>
        <row r="68">
          <cell r="A68" t="str">
            <v>C19017</v>
          </cell>
          <cell r="B68" t="str">
            <v xml:space="preserve">Progeny EXP1915 </v>
          </cell>
          <cell r="C68" t="str">
            <v>Med.</v>
          </cell>
          <cell r="D68" t="str">
            <v>Y</v>
          </cell>
          <cell r="E68">
            <v>115</v>
          </cell>
          <cell r="F68" t="str">
            <v>RR</v>
          </cell>
          <cell r="G68" t="str">
            <v>VT2P</v>
          </cell>
          <cell r="H68" t="str">
            <v>N</v>
          </cell>
          <cell r="I68" t="str">
            <v>E</v>
          </cell>
          <cell r="J68" t="str">
            <v>PV500+EDC+B360</v>
          </cell>
        </row>
        <row r="69">
          <cell r="A69" t="str">
            <v>C20020</v>
          </cell>
          <cell r="B69" t="str">
            <v xml:space="preserve">Progeny EXP1917 </v>
          </cell>
          <cell r="C69" t="str">
            <v>Full</v>
          </cell>
          <cell r="D69" t="str">
            <v>Y</v>
          </cell>
          <cell r="E69">
            <v>117</v>
          </cell>
          <cell r="F69" t="str">
            <v>RR</v>
          </cell>
          <cell r="G69" t="str">
            <v>VT2P</v>
          </cell>
          <cell r="H69" t="str">
            <v>N</v>
          </cell>
          <cell r="I69" t="str">
            <v>E</v>
          </cell>
          <cell r="J69" t="str">
            <v>PV500+EDC+B360</v>
          </cell>
        </row>
        <row r="70">
          <cell r="A70" t="str">
            <v>C20015</v>
          </cell>
          <cell r="B70" t="str">
            <v xml:space="preserve">Progeny EXP2010 </v>
          </cell>
          <cell r="C70" t="str">
            <v>Early</v>
          </cell>
          <cell r="D70" t="str">
            <v>Y</v>
          </cell>
          <cell r="E70">
            <v>110</v>
          </cell>
          <cell r="F70" t="str">
            <v>RR</v>
          </cell>
          <cell r="G70" t="str">
            <v>TRE</v>
          </cell>
          <cell r="H70" t="str">
            <v>N</v>
          </cell>
          <cell r="I70" t="str">
            <v>E</v>
          </cell>
          <cell r="J70" t="str">
            <v>PV500+EDC+B360</v>
          </cell>
        </row>
        <row r="71">
          <cell r="A71" t="str">
            <v>C20017</v>
          </cell>
          <cell r="B71" t="str">
            <v xml:space="preserve">Progeny EXP2013 </v>
          </cell>
          <cell r="C71" t="str">
            <v>Early</v>
          </cell>
          <cell r="D71" t="str">
            <v>Y</v>
          </cell>
          <cell r="E71">
            <v>113</v>
          </cell>
          <cell r="F71" t="str">
            <v>RR</v>
          </cell>
          <cell r="G71" t="str">
            <v>VT2P</v>
          </cell>
          <cell r="H71" t="str">
            <v>N</v>
          </cell>
          <cell r="I71" t="str">
            <v>E</v>
          </cell>
          <cell r="J71" t="str">
            <v>PV500+EDC+B360</v>
          </cell>
        </row>
        <row r="72">
          <cell r="A72" t="str">
            <v>C20021</v>
          </cell>
          <cell r="B72" t="str">
            <v xml:space="preserve">Progeny EXP2017 </v>
          </cell>
          <cell r="C72" t="str">
            <v>Full</v>
          </cell>
          <cell r="D72" t="str">
            <v>Y</v>
          </cell>
          <cell r="E72">
            <v>117</v>
          </cell>
          <cell r="F72" t="str">
            <v>RR</v>
          </cell>
          <cell r="G72" t="str">
            <v>VT2P</v>
          </cell>
          <cell r="H72" t="str">
            <v>N</v>
          </cell>
          <cell r="I72" t="str">
            <v>E</v>
          </cell>
          <cell r="J72" t="str">
            <v>PV500+EDC+B360</v>
          </cell>
        </row>
        <row r="73">
          <cell r="A73" t="str">
            <v>C20022</v>
          </cell>
          <cell r="B73" t="str">
            <v xml:space="preserve">Progeny EXP2018 </v>
          </cell>
          <cell r="C73" t="str">
            <v>Full</v>
          </cell>
          <cell r="D73" t="str">
            <v>Y</v>
          </cell>
          <cell r="E73">
            <v>118</v>
          </cell>
          <cell r="F73" t="str">
            <v xml:space="preserve">RR, LL </v>
          </cell>
          <cell r="G73" t="str">
            <v>SS</v>
          </cell>
          <cell r="H73" t="str">
            <v>N</v>
          </cell>
          <cell r="I73" t="str">
            <v>E</v>
          </cell>
          <cell r="J73" t="str">
            <v>PV500+EDC+B360</v>
          </cell>
        </row>
        <row r="74">
          <cell r="A74" t="str">
            <v>C20014</v>
          </cell>
          <cell r="B74" t="str">
            <v>Progeny PGY 2008  VT2P</v>
          </cell>
          <cell r="C74" t="str">
            <v>Early</v>
          </cell>
          <cell r="D74" t="str">
            <v>Y</v>
          </cell>
          <cell r="E74">
            <v>108</v>
          </cell>
          <cell r="F74" t="str">
            <v>RR</v>
          </cell>
          <cell r="G74" t="str">
            <v>VT2P</v>
          </cell>
          <cell r="H74" t="str">
            <v>N</v>
          </cell>
          <cell r="I74" t="str">
            <v>R</v>
          </cell>
          <cell r="J74" t="str">
            <v>PV500+EDC+B360</v>
          </cell>
        </row>
        <row r="75">
          <cell r="A75" t="str">
            <v>C20016</v>
          </cell>
          <cell r="B75" t="str">
            <v>Progeny PGY 2012 VT2P</v>
          </cell>
          <cell r="C75" t="str">
            <v>Early</v>
          </cell>
          <cell r="D75" t="str">
            <v>Y</v>
          </cell>
          <cell r="E75">
            <v>112</v>
          </cell>
          <cell r="F75" t="str">
            <v>RR</v>
          </cell>
          <cell r="G75" t="str">
            <v>VT2P</v>
          </cell>
          <cell r="H75" t="str">
            <v>N</v>
          </cell>
          <cell r="I75" t="str">
            <v>R</v>
          </cell>
          <cell r="J75" t="str">
            <v>PV500+EDC+B360</v>
          </cell>
        </row>
        <row r="76">
          <cell r="A76" t="str">
            <v>C20018</v>
          </cell>
          <cell r="B76" t="str">
            <v>Progeny PGY 2015 VT2P</v>
          </cell>
          <cell r="C76" t="str">
            <v>Med.</v>
          </cell>
          <cell r="D76" t="str">
            <v>Y</v>
          </cell>
          <cell r="E76">
            <v>115</v>
          </cell>
          <cell r="F76" t="str">
            <v>RR</v>
          </cell>
          <cell r="G76" t="str">
            <v>VT2P</v>
          </cell>
          <cell r="H76" t="str">
            <v>N</v>
          </cell>
          <cell r="I76" t="str">
            <v>R</v>
          </cell>
          <cell r="J76" t="str">
            <v>PV500+EDC+B360</v>
          </cell>
        </row>
        <row r="77">
          <cell r="A77" t="str">
            <v>C17036</v>
          </cell>
          <cell r="B77" t="str">
            <v>Progeny PGY 8116 SS</v>
          </cell>
          <cell r="C77" t="str">
            <v>Med.</v>
          </cell>
          <cell r="D77" t="str">
            <v>Y</v>
          </cell>
          <cell r="E77">
            <v>116</v>
          </cell>
          <cell r="F77" t="str">
            <v>RR,LL</v>
          </cell>
          <cell r="G77" t="str">
            <v>SS</v>
          </cell>
          <cell r="H77" t="str">
            <v>N</v>
          </cell>
          <cell r="I77" t="str">
            <v>R</v>
          </cell>
          <cell r="J77" t="str">
            <v>PV500+EDC+B360</v>
          </cell>
        </row>
        <row r="78">
          <cell r="A78" t="str">
            <v>C18012</v>
          </cell>
          <cell r="B78" t="str">
            <v>Progeny PGY 9114 VT2P</v>
          </cell>
          <cell r="C78" t="str">
            <v>Med.</v>
          </cell>
          <cell r="D78" t="str">
            <v>Y</v>
          </cell>
          <cell r="E78">
            <v>114</v>
          </cell>
          <cell r="F78" t="str">
            <v>RR</v>
          </cell>
          <cell r="G78" t="str">
            <v>VT2P</v>
          </cell>
          <cell r="H78" t="str">
            <v>N</v>
          </cell>
          <cell r="I78" t="str">
            <v>R</v>
          </cell>
          <cell r="J78" t="str">
            <v>PV500+EDC+B360</v>
          </cell>
        </row>
        <row r="79">
          <cell r="A79" t="str">
            <v>C18015</v>
          </cell>
          <cell r="B79" t="str">
            <v>Progeny PGY 9117 VT2P***</v>
          </cell>
          <cell r="C79" t="str">
            <v>Full</v>
          </cell>
          <cell r="D79" t="str">
            <v>Y</v>
          </cell>
          <cell r="E79">
            <v>117</v>
          </cell>
          <cell r="F79" t="str">
            <v>RR</v>
          </cell>
          <cell r="G79" t="str">
            <v>VT2P</v>
          </cell>
          <cell r="H79" t="str">
            <v>N</v>
          </cell>
          <cell r="I79" t="str">
            <v>R</v>
          </cell>
          <cell r="J79" t="str">
            <v>PV500+EDC+B360</v>
          </cell>
        </row>
        <row r="80">
          <cell r="A80" t="str">
            <v>C20052</v>
          </cell>
          <cell r="B80" t="str">
            <v xml:space="preserve">Spectrum  6228 </v>
          </cell>
          <cell r="C80" t="str">
            <v>Early</v>
          </cell>
          <cell r="D80" t="str">
            <v>Y</v>
          </cell>
          <cell r="E80">
            <v>112</v>
          </cell>
          <cell r="F80" t="str">
            <v>None</v>
          </cell>
          <cell r="G80" t="str">
            <v>None</v>
          </cell>
          <cell r="H80" t="str">
            <v>N</v>
          </cell>
          <cell r="I80" t="str">
            <v>R</v>
          </cell>
          <cell r="J80" t="str">
            <v>CruiserMaxx Corn 250</v>
          </cell>
        </row>
        <row r="81">
          <cell r="A81" t="str">
            <v>C19047</v>
          </cell>
          <cell r="B81" t="str">
            <v xml:space="preserve">Spectrum  6416 </v>
          </cell>
          <cell r="C81" t="str">
            <v>Med.</v>
          </cell>
          <cell r="D81" t="str">
            <v>Y</v>
          </cell>
          <cell r="E81">
            <v>114</v>
          </cell>
          <cell r="F81" t="str">
            <v>none</v>
          </cell>
          <cell r="G81" t="str">
            <v>none</v>
          </cell>
          <cell r="H81" t="str">
            <v>N</v>
          </cell>
          <cell r="I81" t="str">
            <v>R</v>
          </cell>
          <cell r="J81" t="str">
            <v>CruiserMaxx Corn 250</v>
          </cell>
        </row>
        <row r="82">
          <cell r="A82" t="str">
            <v>C20053</v>
          </cell>
          <cell r="B82" t="str">
            <v xml:space="preserve">Spectrum  6775 </v>
          </cell>
          <cell r="C82" t="str">
            <v>Full</v>
          </cell>
          <cell r="D82" t="str">
            <v>Y</v>
          </cell>
          <cell r="E82">
            <v>117</v>
          </cell>
          <cell r="F82" t="str">
            <v>None</v>
          </cell>
          <cell r="G82" t="str">
            <v>None</v>
          </cell>
          <cell r="H82" t="str">
            <v>N</v>
          </cell>
          <cell r="I82" t="str">
            <v>R</v>
          </cell>
          <cell r="J82" t="str">
            <v>CruiserMaxx Corn 250</v>
          </cell>
        </row>
        <row r="83">
          <cell r="A83" t="str">
            <v>C18048</v>
          </cell>
          <cell r="B83" t="str">
            <v>Taylor Seed T-8835 VT2PRO</v>
          </cell>
          <cell r="C83" t="str">
            <v>Med.</v>
          </cell>
          <cell r="D83" t="str">
            <v>Y</v>
          </cell>
          <cell r="E83">
            <v>114</v>
          </cell>
          <cell r="F83" t="str">
            <v>RR2</v>
          </cell>
          <cell r="G83" t="str">
            <v>VT2P</v>
          </cell>
          <cell r="H83" t="str">
            <v>Y</v>
          </cell>
          <cell r="I83" t="str">
            <v>E</v>
          </cell>
          <cell r="J83" t="str">
            <v>Acceleron 250</v>
          </cell>
        </row>
        <row r="84">
          <cell r="A84" t="str">
            <v>C20044</v>
          </cell>
          <cell r="B84" t="str">
            <v xml:space="preserve">TN 2001 </v>
          </cell>
          <cell r="C84" t="str">
            <v>Full</v>
          </cell>
          <cell r="D84" t="str">
            <v>Y</v>
          </cell>
          <cell r="E84" t="str">
            <v>Full</v>
          </cell>
          <cell r="F84" t="str">
            <v>None</v>
          </cell>
          <cell r="G84" t="str">
            <v>None</v>
          </cell>
          <cell r="H84" t="str">
            <v>N</v>
          </cell>
          <cell r="I84" t="str">
            <v>R</v>
          </cell>
          <cell r="J84" t="str">
            <v>Cruizer Maxx 250</v>
          </cell>
        </row>
        <row r="85">
          <cell r="A85" t="str">
            <v>C20045</v>
          </cell>
          <cell r="B85" t="str">
            <v xml:space="preserve">TN 2002 </v>
          </cell>
          <cell r="C85" t="str">
            <v>Full</v>
          </cell>
          <cell r="D85" t="str">
            <v>Y</v>
          </cell>
          <cell r="E85" t="str">
            <v>Full</v>
          </cell>
          <cell r="F85" t="str">
            <v>None</v>
          </cell>
          <cell r="G85" t="str">
            <v>None</v>
          </cell>
          <cell r="H85" t="str">
            <v>N</v>
          </cell>
          <cell r="I85" t="str">
            <v>R</v>
          </cell>
          <cell r="J85" t="str">
            <v>Cruizer Maxx 250</v>
          </cell>
        </row>
        <row r="86">
          <cell r="A86" t="str">
            <v>C19030</v>
          </cell>
          <cell r="B86" t="str">
            <v xml:space="preserve">Warren Seed DS 5018 </v>
          </cell>
          <cell r="C86" t="str">
            <v>Early</v>
          </cell>
          <cell r="D86" t="str">
            <v>Y</v>
          </cell>
          <cell r="E86">
            <v>110</v>
          </cell>
          <cell r="F86" t="str">
            <v>RR, LL </v>
          </cell>
          <cell r="G86" t="str">
            <v>YGCB, HX1</v>
          </cell>
          <cell r="H86" t="str">
            <v>N</v>
          </cell>
          <cell r="I86" t="str">
            <v>R</v>
          </cell>
          <cell r="J86" t="str">
            <v>Poncho 1250/Votivo, Rancona,Maxim Quattro,Intego Solo</v>
          </cell>
        </row>
        <row r="87">
          <cell r="A87" t="str">
            <v>C20032</v>
          </cell>
          <cell r="B87" t="str">
            <v xml:space="preserve">Warren Seed DS 5210  </v>
          </cell>
          <cell r="C87" t="str">
            <v>Early</v>
          </cell>
          <cell r="D87" t="str">
            <v>Y</v>
          </cell>
          <cell r="E87">
            <v>112</v>
          </cell>
          <cell r="F87" t="str">
            <v>RR, LL</v>
          </cell>
          <cell r="G87" t="str">
            <v>YGCB, HX1</v>
          </cell>
          <cell r="H87" t="str">
            <v>N</v>
          </cell>
          <cell r="I87" t="str">
            <v>R</v>
          </cell>
          <cell r="J87" t="str">
            <v>Poncho 1250/Votivo, Rancona,Maxim Quattro,Intego Solo</v>
          </cell>
        </row>
        <row r="88">
          <cell r="A88" t="str">
            <v>C20033</v>
          </cell>
          <cell r="B88" t="str">
            <v xml:space="preserve">Warren Seed DS 5371  </v>
          </cell>
          <cell r="C88" t="str">
            <v>Early</v>
          </cell>
          <cell r="D88" t="str">
            <v>Y</v>
          </cell>
          <cell r="E88">
            <v>113</v>
          </cell>
          <cell r="F88" t="str">
            <v>RR, LL</v>
          </cell>
          <cell r="G88" t="str">
            <v>YGCB, HX1</v>
          </cell>
          <cell r="H88" t="str">
            <v>N</v>
          </cell>
          <cell r="I88" t="str">
            <v>R</v>
          </cell>
          <cell r="J88" t="str">
            <v>Poncho 1250/Votivo, Rancona,Maxim Quattro,Intego Solo</v>
          </cell>
        </row>
        <row r="89">
          <cell r="A89" t="str">
            <v>C19033</v>
          </cell>
          <cell r="B89" t="str">
            <v xml:space="preserve">Warren Seed DS 5510 </v>
          </cell>
          <cell r="C89" t="str">
            <v>Med.</v>
          </cell>
          <cell r="D89" t="str">
            <v>Y</v>
          </cell>
          <cell r="E89">
            <v>115</v>
          </cell>
          <cell r="F89" t="str">
            <v>RR, LL </v>
          </cell>
          <cell r="G89" t="str">
            <v>YGCB, HX1</v>
          </cell>
          <cell r="H89" t="str">
            <v>N</v>
          </cell>
          <cell r="I89" t="str">
            <v>R</v>
          </cell>
          <cell r="J89" t="str">
            <v>Poncho 1250/Votivo, Rancona,Maxim Quattro,Intego Solo</v>
          </cell>
        </row>
        <row r="90">
          <cell r="A90" t="str">
            <v>C20034</v>
          </cell>
          <cell r="B90" t="str">
            <v xml:space="preserve">Warren Seed DS 5676  </v>
          </cell>
          <cell r="C90" t="str">
            <v>Med.</v>
          </cell>
          <cell r="D90" t="str">
            <v>Y</v>
          </cell>
          <cell r="E90">
            <v>116</v>
          </cell>
          <cell r="F90" t="str">
            <v>RR, LL</v>
          </cell>
          <cell r="G90" t="str">
            <v>YGCB, HX1</v>
          </cell>
          <cell r="H90" t="str">
            <v>N</v>
          </cell>
          <cell r="I90" t="str">
            <v>R</v>
          </cell>
          <cell r="J90" t="str">
            <v>Poncho 1250/Votivo, Rancona,Maxim Quattro,Intego Solo</v>
          </cell>
        </row>
        <row r="91">
          <cell r="A91" t="str">
            <v>C20034</v>
          </cell>
          <cell r="B91" t="str">
            <v xml:space="preserve">Warren Seed DS 5676  </v>
          </cell>
          <cell r="C91" t="str">
            <v>Med.</v>
          </cell>
          <cell r="D91" t="str">
            <v>Y</v>
          </cell>
          <cell r="E91">
            <v>116</v>
          </cell>
          <cell r="F91" t="str">
            <v>RR, LL</v>
          </cell>
          <cell r="G91" t="str">
            <v>BCW,ECB,FAW,SB,SCB,SWCB,WBC</v>
          </cell>
          <cell r="H91" t="str">
            <v>N</v>
          </cell>
          <cell r="I91" t="str">
            <v>R</v>
          </cell>
          <cell r="J91" t="str">
            <v>Poncho 1250/Votivo, Rancona,Maxim Quattro,Intego Solo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9DC1A-C3F6-8A45-A785-C5943D41FFD3}">
  <dimension ref="A1:S48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34.5" customWidth="1"/>
    <col min="2" max="2" width="10.83203125" style="104" customWidth="1"/>
    <col min="3" max="3" width="11.83203125" style="104" customWidth="1"/>
    <col min="4" max="4" width="9.83203125" style="104" hidden="1" customWidth="1"/>
    <col min="5" max="5" width="5.1640625" style="123" customWidth="1"/>
    <col min="6" max="6" width="5.1640625" style="124" customWidth="1"/>
    <col min="7" max="7" width="5.1640625" style="123" customWidth="1"/>
    <col min="8" max="8" width="5.1640625" style="124" customWidth="1"/>
    <col min="9" max="9" width="5.1640625" style="123" customWidth="1"/>
    <col min="10" max="10" width="5.1640625" style="124" customWidth="1"/>
    <col min="11" max="11" width="5.1640625" style="108" customWidth="1"/>
    <col min="12" max="12" width="5.1640625" style="109" customWidth="1"/>
    <col min="13" max="13" width="5.1640625" style="108" customWidth="1"/>
    <col min="14" max="14" width="5.1640625" style="109" customWidth="1"/>
    <col min="15" max="15" width="5.1640625" style="108" customWidth="1"/>
    <col min="16" max="16" width="5.1640625" style="109" customWidth="1"/>
    <col min="17" max="19" width="5.1640625" style="121" customWidth="1"/>
  </cols>
  <sheetData>
    <row r="1" spans="1:19" ht="45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1" x14ac:dyDescent="0.2">
      <c r="A2" s="2" t="s">
        <v>1</v>
      </c>
      <c r="B2" s="3" t="s">
        <v>2</v>
      </c>
      <c r="C2" s="3" t="s">
        <v>3</v>
      </c>
      <c r="D2" s="3"/>
      <c r="E2" s="4" t="s">
        <v>4</v>
      </c>
      <c r="F2" s="5"/>
      <c r="G2" s="5"/>
      <c r="H2" s="5"/>
      <c r="I2" s="5"/>
      <c r="J2" s="6"/>
      <c r="K2" s="4" t="s">
        <v>5</v>
      </c>
      <c r="L2" s="5"/>
      <c r="M2" s="5"/>
      <c r="N2" s="5"/>
      <c r="O2" s="5"/>
      <c r="P2" s="6"/>
      <c r="Q2" s="7" t="s">
        <v>6</v>
      </c>
      <c r="R2" s="8"/>
      <c r="S2" s="8"/>
    </row>
    <row r="3" spans="1:19" x14ac:dyDescent="0.2">
      <c r="A3" s="9"/>
      <c r="B3" s="10"/>
      <c r="C3" s="10"/>
      <c r="D3" s="10"/>
      <c r="E3" s="11" t="s">
        <v>7</v>
      </c>
      <c r="F3" s="12"/>
      <c r="G3" s="12" t="s">
        <v>8</v>
      </c>
      <c r="H3" s="12"/>
      <c r="I3" s="12" t="s">
        <v>9</v>
      </c>
      <c r="J3" s="13"/>
      <c r="K3" s="12" t="s">
        <v>7</v>
      </c>
      <c r="L3" s="12"/>
      <c r="M3" s="12" t="s">
        <v>8</v>
      </c>
      <c r="N3" s="12"/>
      <c r="O3" s="12" t="s">
        <v>9</v>
      </c>
      <c r="P3" s="12"/>
      <c r="Q3" s="14" t="s">
        <v>7</v>
      </c>
      <c r="R3" s="15" t="s">
        <v>8</v>
      </c>
      <c r="S3" s="15" t="s">
        <v>9</v>
      </c>
    </row>
    <row r="4" spans="1:19" ht="85" hidden="1" x14ac:dyDescent="0.2">
      <c r="A4" s="9" t="s">
        <v>1</v>
      </c>
      <c r="B4" s="10" t="s">
        <v>2</v>
      </c>
      <c r="C4" s="10" t="s">
        <v>10</v>
      </c>
      <c r="D4" s="10"/>
      <c r="E4" s="16" t="s">
        <v>11</v>
      </c>
      <c r="F4" s="17" t="s">
        <v>12</v>
      </c>
      <c r="G4" s="18" t="s">
        <v>13</v>
      </c>
      <c r="H4" s="17" t="s">
        <v>14</v>
      </c>
      <c r="I4" s="18" t="s">
        <v>15</v>
      </c>
      <c r="J4" s="19" t="s">
        <v>16</v>
      </c>
      <c r="K4" s="18" t="s">
        <v>17</v>
      </c>
      <c r="L4" s="17" t="s">
        <v>18</v>
      </c>
      <c r="M4" s="18" t="s">
        <v>19</v>
      </c>
      <c r="N4" s="17" t="s">
        <v>20</v>
      </c>
      <c r="O4" s="18" t="s">
        <v>21</v>
      </c>
      <c r="P4" s="17" t="s">
        <v>22</v>
      </c>
      <c r="Q4" s="14" t="s">
        <v>23</v>
      </c>
      <c r="R4" s="15" t="s">
        <v>24</v>
      </c>
      <c r="S4" s="15" t="s">
        <v>25</v>
      </c>
    </row>
    <row r="5" spans="1:19" x14ac:dyDescent="0.2">
      <c r="A5" s="20" t="str">
        <f t="shared" ref="A5:A32" si="0">VLOOKUP(D5,VL_2020,2,FALSE)</f>
        <v xml:space="preserve">Warren Seed DS 5018 </v>
      </c>
      <c r="B5" s="20" t="str">
        <f t="shared" ref="B5:B32" si="1">VLOOKUP(D5,VL_2020,6,FALSE)</f>
        <v>RR, LL </v>
      </c>
      <c r="C5" s="20" t="str">
        <f t="shared" ref="C5:C32" si="2">VLOOKUP(D5,VL_2020,7,FALSE)</f>
        <v>YGCB, HX1</v>
      </c>
      <c r="D5" s="20" t="s">
        <v>26</v>
      </c>
      <c r="E5" s="21">
        <v>250.51</v>
      </c>
      <c r="F5" s="22" t="s">
        <v>27</v>
      </c>
      <c r="G5" s="23">
        <v>246.15</v>
      </c>
      <c r="H5" s="22" t="s">
        <v>28</v>
      </c>
      <c r="I5" s="23"/>
      <c r="J5" s="24"/>
      <c r="K5" s="25">
        <v>14.8033</v>
      </c>
      <c r="L5" s="26" t="s">
        <v>29</v>
      </c>
      <c r="M5" s="27">
        <v>14.8283</v>
      </c>
      <c r="N5" s="26" t="s">
        <v>30</v>
      </c>
      <c r="O5" s="27"/>
      <c r="P5" s="28"/>
      <c r="Q5" s="29">
        <v>0</v>
      </c>
      <c r="R5" s="30">
        <v>0</v>
      </c>
      <c r="S5" s="30"/>
    </row>
    <row r="6" spans="1:19" x14ac:dyDescent="0.2">
      <c r="A6" s="31" t="str">
        <f t="shared" si="0"/>
        <v>Local Seed Co. LC1307 TC</v>
      </c>
      <c r="B6" s="31" t="str">
        <f t="shared" si="1"/>
        <v>RR</v>
      </c>
      <c r="C6" s="31" t="str">
        <f t="shared" si="2"/>
        <v>VT2P</v>
      </c>
      <c r="D6" s="31" t="s">
        <v>31</v>
      </c>
      <c r="E6" s="32">
        <v>248.63</v>
      </c>
      <c r="F6" s="33" t="s">
        <v>27</v>
      </c>
      <c r="G6" s="34"/>
      <c r="H6" s="33"/>
      <c r="I6" s="34"/>
      <c r="J6" s="35"/>
      <c r="K6" s="36">
        <v>15.7</v>
      </c>
      <c r="L6" s="37" t="s">
        <v>32</v>
      </c>
      <c r="M6" s="38"/>
      <c r="N6" s="37"/>
      <c r="O6" s="38"/>
      <c r="P6" s="39"/>
      <c r="Q6" s="40">
        <v>0</v>
      </c>
      <c r="R6" s="41"/>
      <c r="S6" s="41"/>
    </row>
    <row r="7" spans="1:19" x14ac:dyDescent="0.2">
      <c r="A7" s="42" t="str">
        <f t="shared" si="0"/>
        <v>AgriGold A6544 VT2RIB ***</v>
      </c>
      <c r="B7" s="43" t="str">
        <f t="shared" si="1"/>
        <v>RR</v>
      </c>
      <c r="C7" s="43" t="str">
        <f t="shared" si="2"/>
        <v>VT2P</v>
      </c>
      <c r="D7" s="43" t="s">
        <v>33</v>
      </c>
      <c r="E7" s="44">
        <v>243.39</v>
      </c>
      <c r="F7" s="45" t="s">
        <v>28</v>
      </c>
      <c r="G7" s="46">
        <v>253.8</v>
      </c>
      <c r="H7" s="45" t="s">
        <v>27</v>
      </c>
      <c r="I7" s="46">
        <v>243.89</v>
      </c>
      <c r="J7" s="47" t="s">
        <v>27</v>
      </c>
      <c r="K7" s="48">
        <v>16.063300000000002</v>
      </c>
      <c r="L7" s="49" t="s">
        <v>34</v>
      </c>
      <c r="M7" s="50">
        <v>15.861700000000001</v>
      </c>
      <c r="N7" s="49" t="s">
        <v>35</v>
      </c>
      <c r="O7" s="50">
        <v>15.5444</v>
      </c>
      <c r="P7" s="51" t="s">
        <v>36</v>
      </c>
      <c r="Q7" s="52">
        <v>0</v>
      </c>
      <c r="R7" s="53">
        <v>0.14493</v>
      </c>
      <c r="S7" s="53">
        <v>9.6619999999999998E-2</v>
      </c>
    </row>
    <row r="8" spans="1:19" x14ac:dyDescent="0.2">
      <c r="A8" s="31" t="str">
        <f t="shared" si="0"/>
        <v xml:space="preserve">Warren Seed DS 5210  </v>
      </c>
      <c r="B8" s="31" t="str">
        <f t="shared" si="1"/>
        <v>RR, LL</v>
      </c>
      <c r="C8" s="31" t="str">
        <f t="shared" si="2"/>
        <v>YGCB, HX1</v>
      </c>
      <c r="D8" s="31" t="s">
        <v>37</v>
      </c>
      <c r="E8" s="32">
        <v>241.82</v>
      </c>
      <c r="F8" s="33" t="s">
        <v>28</v>
      </c>
      <c r="G8" s="34"/>
      <c r="H8" s="33"/>
      <c r="I8" s="34"/>
      <c r="J8" s="35"/>
      <c r="K8" s="36">
        <v>15.556699999999999</v>
      </c>
      <c r="L8" s="37" t="s">
        <v>38</v>
      </c>
      <c r="M8" s="38"/>
      <c r="N8" s="37"/>
      <c r="O8" s="38"/>
      <c r="P8" s="39"/>
      <c r="Q8" s="40">
        <v>0</v>
      </c>
      <c r="R8" s="41"/>
      <c r="S8" s="41"/>
    </row>
    <row r="9" spans="1:19" x14ac:dyDescent="0.2">
      <c r="A9" s="42" t="str">
        <f t="shared" si="0"/>
        <v>Local Seed Co. LC1289 VT2P</v>
      </c>
      <c r="B9" s="43" t="str">
        <f t="shared" si="1"/>
        <v>RR</v>
      </c>
      <c r="C9" s="43" t="str">
        <f t="shared" si="2"/>
        <v>VT2P</v>
      </c>
      <c r="D9" s="43" t="s">
        <v>39</v>
      </c>
      <c r="E9" s="44">
        <v>239.22</v>
      </c>
      <c r="F9" s="45" t="s">
        <v>28</v>
      </c>
      <c r="G9" s="46">
        <v>234.87</v>
      </c>
      <c r="H9" s="45" t="s">
        <v>40</v>
      </c>
      <c r="I9" s="46">
        <v>219.46</v>
      </c>
      <c r="J9" s="47" t="s">
        <v>36</v>
      </c>
      <c r="K9" s="48">
        <v>15.6867</v>
      </c>
      <c r="L9" s="49" t="s">
        <v>32</v>
      </c>
      <c r="M9" s="50">
        <v>16.175000000000001</v>
      </c>
      <c r="N9" s="49" t="s">
        <v>40</v>
      </c>
      <c r="O9" s="50">
        <v>15.9244</v>
      </c>
      <c r="P9" s="51" t="s">
        <v>28</v>
      </c>
      <c r="Q9" s="52">
        <v>0</v>
      </c>
      <c r="R9" s="53">
        <v>0</v>
      </c>
      <c r="S9" s="53">
        <v>9.8330000000000001E-2</v>
      </c>
    </row>
    <row r="10" spans="1:19" x14ac:dyDescent="0.2">
      <c r="A10" s="31" t="str">
        <f t="shared" si="0"/>
        <v xml:space="preserve">Croplan CP 5340 </v>
      </c>
      <c r="B10" s="31" t="str">
        <f t="shared" si="1"/>
        <v>RR</v>
      </c>
      <c r="C10" s="31" t="str">
        <f t="shared" si="2"/>
        <v>VT2P</v>
      </c>
      <c r="D10" s="31" t="s">
        <v>41</v>
      </c>
      <c r="E10" s="32">
        <v>238.1</v>
      </c>
      <c r="F10" s="33" t="s">
        <v>42</v>
      </c>
      <c r="G10" s="34">
        <v>239.67</v>
      </c>
      <c r="H10" s="33" t="s">
        <v>42</v>
      </c>
      <c r="I10" s="34"/>
      <c r="J10" s="35"/>
      <c r="K10" s="36">
        <v>16.796700000000001</v>
      </c>
      <c r="L10" s="37" t="s">
        <v>28</v>
      </c>
      <c r="M10" s="38">
        <v>16.971699999999998</v>
      </c>
      <c r="N10" s="37" t="s">
        <v>27</v>
      </c>
      <c r="O10" s="38"/>
      <c r="P10" s="39"/>
      <c r="Q10" s="40">
        <v>0</v>
      </c>
      <c r="R10" s="41">
        <v>0.15151999999999999</v>
      </c>
      <c r="S10" s="41"/>
    </row>
    <row r="11" spans="1:19" x14ac:dyDescent="0.2">
      <c r="A11" s="42" t="str">
        <f t="shared" si="0"/>
        <v xml:space="preserve">Spectrum  6228 </v>
      </c>
      <c r="B11" s="43" t="str">
        <f t="shared" si="1"/>
        <v>None</v>
      </c>
      <c r="C11" s="43" t="str">
        <f t="shared" si="2"/>
        <v>None</v>
      </c>
      <c r="D11" s="43" t="s">
        <v>43</v>
      </c>
      <c r="E11" s="44">
        <v>236.09</v>
      </c>
      <c r="F11" s="45" t="s">
        <v>44</v>
      </c>
      <c r="G11" s="46"/>
      <c r="H11" s="45"/>
      <c r="I11" s="46"/>
      <c r="J11" s="47"/>
      <c r="K11" s="48">
        <v>15.5867</v>
      </c>
      <c r="L11" s="49" t="s">
        <v>45</v>
      </c>
      <c r="M11" s="50"/>
      <c r="N11" s="49"/>
      <c r="O11" s="50"/>
      <c r="P11" s="51"/>
      <c r="Q11" s="52">
        <v>0</v>
      </c>
      <c r="R11" s="53"/>
      <c r="S11" s="53"/>
    </row>
    <row r="12" spans="1:19" x14ac:dyDescent="0.2">
      <c r="A12" s="31" t="str">
        <f t="shared" si="0"/>
        <v xml:space="preserve">Armor A1029 </v>
      </c>
      <c r="B12" s="31" t="str">
        <f t="shared" si="1"/>
        <v>RR</v>
      </c>
      <c r="C12" s="31" t="str">
        <f t="shared" si="2"/>
        <v>VT2P</v>
      </c>
      <c r="D12" s="31" t="s">
        <v>46</v>
      </c>
      <c r="E12" s="32">
        <v>234.91</v>
      </c>
      <c r="F12" s="33" t="s">
        <v>44</v>
      </c>
      <c r="G12" s="34"/>
      <c r="H12" s="33"/>
      <c r="I12" s="34"/>
      <c r="J12" s="35"/>
      <c r="K12" s="36">
        <v>15.1333</v>
      </c>
      <c r="L12" s="37" t="s">
        <v>47</v>
      </c>
      <c r="M12" s="38"/>
      <c r="N12" s="37"/>
      <c r="O12" s="38"/>
      <c r="P12" s="39"/>
      <c r="Q12" s="40">
        <v>0</v>
      </c>
      <c r="R12" s="41"/>
      <c r="S12" s="41"/>
    </row>
    <row r="13" spans="1:19" x14ac:dyDescent="0.2">
      <c r="A13" s="42" t="str">
        <f t="shared" si="0"/>
        <v xml:space="preserve">Armor A1299 </v>
      </c>
      <c r="B13" s="43" t="str">
        <f t="shared" si="1"/>
        <v>RR</v>
      </c>
      <c r="C13" s="43" t="str">
        <f t="shared" si="2"/>
        <v>VT2P</v>
      </c>
      <c r="D13" s="43" t="s">
        <v>48</v>
      </c>
      <c r="E13" s="44">
        <v>234.83</v>
      </c>
      <c r="F13" s="45" t="s">
        <v>49</v>
      </c>
      <c r="G13" s="46">
        <v>233.57</v>
      </c>
      <c r="H13" s="45" t="s">
        <v>40</v>
      </c>
      <c r="I13" s="46"/>
      <c r="J13" s="47"/>
      <c r="K13" s="48">
        <v>15.4033</v>
      </c>
      <c r="L13" s="49" t="s">
        <v>50</v>
      </c>
      <c r="M13" s="50">
        <v>15.583299999999999</v>
      </c>
      <c r="N13" s="49" t="s">
        <v>51</v>
      </c>
      <c r="O13" s="50"/>
      <c r="P13" s="51"/>
      <c r="Q13" s="52">
        <v>0</v>
      </c>
      <c r="R13" s="53">
        <v>0.16835</v>
      </c>
      <c r="S13" s="53"/>
    </row>
    <row r="14" spans="1:19" x14ac:dyDescent="0.2">
      <c r="A14" s="31" t="str">
        <f t="shared" si="0"/>
        <v>AgriGold A639-70 STXRIB</v>
      </c>
      <c r="B14" s="31" t="str">
        <f t="shared" si="1"/>
        <v>RR, LL</v>
      </c>
      <c r="C14" s="31" t="str">
        <f t="shared" si="2"/>
        <v>SS</v>
      </c>
      <c r="D14" s="31" t="s">
        <v>52</v>
      </c>
      <c r="E14" s="32">
        <v>234.63</v>
      </c>
      <c r="F14" s="33" t="s">
        <v>49</v>
      </c>
      <c r="G14" s="34"/>
      <c r="H14" s="33"/>
      <c r="I14" s="34"/>
      <c r="J14" s="35"/>
      <c r="K14" s="36">
        <v>14.833299999999999</v>
      </c>
      <c r="L14" s="37" t="s">
        <v>53</v>
      </c>
      <c r="M14" s="38"/>
      <c r="N14" s="37"/>
      <c r="O14" s="38"/>
      <c r="P14" s="39"/>
      <c r="Q14" s="40">
        <v>0</v>
      </c>
      <c r="R14" s="41"/>
      <c r="S14" s="41"/>
    </row>
    <row r="15" spans="1:19" x14ac:dyDescent="0.2">
      <c r="A15" s="42" t="str">
        <f t="shared" si="0"/>
        <v xml:space="preserve">Warren Seed DS 5371  </v>
      </c>
      <c r="B15" s="43" t="str">
        <f t="shared" si="1"/>
        <v>RR, LL</v>
      </c>
      <c r="C15" s="43" t="str">
        <f t="shared" si="2"/>
        <v>YGCB, HX1</v>
      </c>
      <c r="D15" s="43" t="s">
        <v>54</v>
      </c>
      <c r="E15" s="44">
        <v>234</v>
      </c>
      <c r="F15" s="45" t="s">
        <v>49</v>
      </c>
      <c r="G15" s="46"/>
      <c r="H15" s="45"/>
      <c r="I15" s="46"/>
      <c r="J15" s="47"/>
      <c r="K15" s="48">
        <v>16.3567</v>
      </c>
      <c r="L15" s="49" t="s">
        <v>55</v>
      </c>
      <c r="M15" s="50"/>
      <c r="N15" s="49"/>
      <c r="O15" s="50"/>
      <c r="P15" s="51"/>
      <c r="Q15" s="52">
        <v>0</v>
      </c>
      <c r="R15" s="53"/>
      <c r="S15" s="53"/>
    </row>
    <row r="16" spans="1:19" x14ac:dyDescent="0.2">
      <c r="A16" s="31" t="str">
        <f t="shared" si="0"/>
        <v>Mission Seed A1257 VT2P</v>
      </c>
      <c r="B16" s="31" t="str">
        <f t="shared" si="1"/>
        <v>RR2</v>
      </c>
      <c r="C16" s="31" t="str">
        <f t="shared" si="2"/>
        <v>VT2P</v>
      </c>
      <c r="D16" s="31" t="s">
        <v>56</v>
      </c>
      <c r="E16" s="32">
        <v>231.72</v>
      </c>
      <c r="F16" s="33" t="s">
        <v>57</v>
      </c>
      <c r="G16" s="34"/>
      <c r="H16" s="33"/>
      <c r="I16" s="34"/>
      <c r="J16" s="35"/>
      <c r="K16" s="36">
        <v>15.9633</v>
      </c>
      <c r="L16" s="37" t="s">
        <v>58</v>
      </c>
      <c r="M16" s="38"/>
      <c r="N16" s="37"/>
      <c r="O16" s="38"/>
      <c r="P16" s="39"/>
      <c r="Q16" s="40">
        <v>0</v>
      </c>
      <c r="R16" s="41"/>
      <c r="S16" s="41"/>
    </row>
    <row r="17" spans="1:19" x14ac:dyDescent="0.2">
      <c r="A17" s="42" t="str">
        <f t="shared" si="0"/>
        <v>Caverndale Farms CF 794 VIP 3111 </v>
      </c>
      <c r="B17" s="43" t="str">
        <f t="shared" si="1"/>
        <v>GT, LL</v>
      </c>
      <c r="C17" s="43" t="str">
        <f t="shared" si="2"/>
        <v>A4</v>
      </c>
      <c r="D17" s="43" t="s">
        <v>59</v>
      </c>
      <c r="E17" s="44">
        <v>231.46</v>
      </c>
      <c r="F17" s="45" t="s">
        <v>57</v>
      </c>
      <c r="G17" s="46">
        <v>230.87</v>
      </c>
      <c r="H17" s="45" t="s">
        <v>40</v>
      </c>
      <c r="I17" s="46"/>
      <c r="J17" s="47"/>
      <c r="K17" s="48">
        <v>16.316700000000001</v>
      </c>
      <c r="L17" s="49" t="s">
        <v>55</v>
      </c>
      <c r="M17" s="50">
        <v>16.655000000000001</v>
      </c>
      <c r="N17" s="49" t="s">
        <v>28</v>
      </c>
      <c r="O17" s="50"/>
      <c r="P17" s="51"/>
      <c r="Q17" s="52">
        <v>0</v>
      </c>
      <c r="R17" s="53">
        <v>0.16181000000000001</v>
      </c>
      <c r="S17" s="53"/>
    </row>
    <row r="18" spans="1:19" x14ac:dyDescent="0.2">
      <c r="A18" s="31" t="str">
        <f t="shared" si="0"/>
        <v>LG Seeds LG62C35 VT2Pro</v>
      </c>
      <c r="B18" s="31" t="str">
        <f t="shared" si="1"/>
        <v>RR</v>
      </c>
      <c r="C18" s="31" t="str">
        <f t="shared" si="2"/>
        <v>VT2P </v>
      </c>
      <c r="D18" s="31" t="s">
        <v>60</v>
      </c>
      <c r="E18" s="32">
        <v>230.78</v>
      </c>
      <c r="F18" s="33" t="s">
        <v>57</v>
      </c>
      <c r="G18" s="34">
        <v>230.02</v>
      </c>
      <c r="H18" s="33" t="s">
        <v>40</v>
      </c>
      <c r="I18" s="34"/>
      <c r="J18" s="35"/>
      <c r="K18" s="36">
        <v>15.6533</v>
      </c>
      <c r="L18" s="37" t="s">
        <v>32</v>
      </c>
      <c r="M18" s="38">
        <v>15.7567</v>
      </c>
      <c r="N18" s="37" t="s">
        <v>35</v>
      </c>
      <c r="O18" s="38"/>
      <c r="P18" s="39"/>
      <c r="Q18" s="40">
        <v>0</v>
      </c>
      <c r="R18" s="41">
        <v>0</v>
      </c>
      <c r="S18" s="41"/>
    </row>
    <row r="19" spans="1:19" x14ac:dyDescent="0.2">
      <c r="A19" s="42" t="str">
        <f t="shared" si="0"/>
        <v>Progeny PGY 2012 VT2P</v>
      </c>
      <c r="B19" s="43" t="str">
        <f t="shared" si="1"/>
        <v>RR</v>
      </c>
      <c r="C19" s="43" t="str">
        <f t="shared" si="2"/>
        <v>VT2P</v>
      </c>
      <c r="D19" s="43" t="s">
        <v>61</v>
      </c>
      <c r="E19" s="44">
        <v>230.7</v>
      </c>
      <c r="F19" s="45" t="s">
        <v>57</v>
      </c>
      <c r="G19" s="46"/>
      <c r="H19" s="45"/>
      <c r="I19" s="46"/>
      <c r="J19" s="47"/>
      <c r="K19" s="48">
        <v>15.833299999999999</v>
      </c>
      <c r="L19" s="49" t="s">
        <v>32</v>
      </c>
      <c r="M19" s="50"/>
      <c r="N19" s="49"/>
      <c r="O19" s="50"/>
      <c r="P19" s="51"/>
      <c r="Q19" s="52">
        <v>0</v>
      </c>
      <c r="R19" s="53"/>
      <c r="S19" s="53"/>
    </row>
    <row r="20" spans="1:19" x14ac:dyDescent="0.2">
      <c r="A20" s="31" t="str">
        <f t="shared" si="0"/>
        <v>Local Seed Co. LC1398 VT2P</v>
      </c>
      <c r="B20" s="31" t="str">
        <f t="shared" si="1"/>
        <v>RR</v>
      </c>
      <c r="C20" s="31" t="str">
        <f t="shared" si="2"/>
        <v>VT2P</v>
      </c>
      <c r="D20" s="31" t="s">
        <v>62</v>
      </c>
      <c r="E20" s="32">
        <v>222.25</v>
      </c>
      <c r="F20" s="33" t="s">
        <v>63</v>
      </c>
      <c r="G20" s="34"/>
      <c r="H20" s="33"/>
      <c r="I20" s="34"/>
      <c r="J20" s="35"/>
      <c r="K20" s="36">
        <v>16.14</v>
      </c>
      <c r="L20" s="37" t="s">
        <v>40</v>
      </c>
      <c r="M20" s="38"/>
      <c r="N20" s="37"/>
      <c r="O20" s="38"/>
      <c r="P20" s="39"/>
      <c r="Q20" s="40">
        <v>0</v>
      </c>
      <c r="R20" s="41"/>
      <c r="S20" s="41"/>
    </row>
    <row r="21" spans="1:19" x14ac:dyDescent="0.2">
      <c r="A21" s="42" t="str">
        <f t="shared" si="0"/>
        <v xml:space="preserve">Progeny EXP1912 </v>
      </c>
      <c r="B21" s="43" t="str">
        <f t="shared" si="1"/>
        <v>RR</v>
      </c>
      <c r="C21" s="43" t="str">
        <f t="shared" si="2"/>
        <v>VT2P</v>
      </c>
      <c r="D21" s="43" t="s">
        <v>64</v>
      </c>
      <c r="E21" s="44">
        <v>222.14</v>
      </c>
      <c r="F21" s="45" t="s">
        <v>63</v>
      </c>
      <c r="G21" s="46">
        <v>227.87</v>
      </c>
      <c r="H21" s="45" t="s">
        <v>65</v>
      </c>
      <c r="I21" s="46"/>
      <c r="J21" s="47"/>
      <c r="K21" s="48">
        <v>15.636699999999999</v>
      </c>
      <c r="L21" s="49" t="s">
        <v>32</v>
      </c>
      <c r="M21" s="50">
        <v>15.9633</v>
      </c>
      <c r="N21" s="49" t="s">
        <v>34</v>
      </c>
      <c r="O21" s="50"/>
      <c r="P21" s="51"/>
      <c r="Q21" s="52">
        <v>0</v>
      </c>
      <c r="R21" s="53">
        <v>0</v>
      </c>
      <c r="S21" s="53"/>
    </row>
    <row r="22" spans="1:19" x14ac:dyDescent="0.2">
      <c r="A22" s="31" t="str">
        <f t="shared" si="0"/>
        <v xml:space="preserve">Progeny EXP2010 </v>
      </c>
      <c r="B22" s="31" t="str">
        <f t="shared" si="1"/>
        <v>RR</v>
      </c>
      <c r="C22" s="31" t="str">
        <f t="shared" si="2"/>
        <v>TRE</v>
      </c>
      <c r="D22" s="31" t="s">
        <v>66</v>
      </c>
      <c r="E22" s="32">
        <v>221.44</v>
      </c>
      <c r="F22" s="33" t="s">
        <v>63</v>
      </c>
      <c r="G22" s="34"/>
      <c r="H22" s="33"/>
      <c r="I22" s="34"/>
      <c r="J22" s="35"/>
      <c r="K22" s="36">
        <v>14.79</v>
      </c>
      <c r="L22" s="37" t="s">
        <v>29</v>
      </c>
      <c r="M22" s="38"/>
      <c r="N22" s="37"/>
      <c r="O22" s="38"/>
      <c r="P22" s="39"/>
      <c r="Q22" s="40">
        <v>0</v>
      </c>
      <c r="R22" s="41"/>
      <c r="S22" s="41"/>
    </row>
    <row r="23" spans="1:19" x14ac:dyDescent="0.2">
      <c r="A23" s="42" t="str">
        <f t="shared" si="0"/>
        <v xml:space="preserve">Dyna-Gro D53VC33 </v>
      </c>
      <c r="B23" s="43" t="str">
        <f t="shared" si="1"/>
        <v>RR</v>
      </c>
      <c r="C23" s="43" t="str">
        <f t="shared" si="2"/>
        <v>VT2P</v>
      </c>
      <c r="D23" s="43" t="s">
        <v>67</v>
      </c>
      <c r="E23" s="44">
        <v>220.62</v>
      </c>
      <c r="F23" s="45" t="s">
        <v>63</v>
      </c>
      <c r="G23" s="46"/>
      <c r="H23" s="45"/>
      <c r="I23" s="46"/>
      <c r="J23" s="47"/>
      <c r="K23" s="48">
        <v>15.966699999999999</v>
      </c>
      <c r="L23" s="49" t="s">
        <v>58</v>
      </c>
      <c r="M23" s="50"/>
      <c r="N23" s="49"/>
      <c r="O23" s="50"/>
      <c r="P23" s="51"/>
      <c r="Q23" s="52">
        <v>0</v>
      </c>
      <c r="R23" s="53"/>
      <c r="S23" s="53"/>
    </row>
    <row r="24" spans="1:19" x14ac:dyDescent="0.2">
      <c r="A24" s="31" t="str">
        <f t="shared" si="0"/>
        <v xml:space="preserve">Croplan CP 5073 </v>
      </c>
      <c r="B24" s="31" t="str">
        <f t="shared" si="1"/>
        <v>RR</v>
      </c>
      <c r="C24" s="31" t="str">
        <f t="shared" si="2"/>
        <v>VT2P</v>
      </c>
      <c r="D24" s="31" t="s">
        <v>68</v>
      </c>
      <c r="E24" s="32">
        <v>220.58</v>
      </c>
      <c r="F24" s="33" t="s">
        <v>63</v>
      </c>
      <c r="G24" s="34"/>
      <c r="H24" s="33"/>
      <c r="I24" s="34"/>
      <c r="J24" s="35"/>
      <c r="K24" s="36">
        <v>16.216699999999999</v>
      </c>
      <c r="L24" s="37" t="s">
        <v>40</v>
      </c>
      <c r="M24" s="38"/>
      <c r="N24" s="37"/>
      <c r="O24" s="38"/>
      <c r="P24" s="39"/>
      <c r="Q24" s="40">
        <v>0</v>
      </c>
      <c r="R24" s="41"/>
      <c r="S24" s="41"/>
    </row>
    <row r="25" spans="1:19" x14ac:dyDescent="0.2">
      <c r="A25" s="42" t="str">
        <f t="shared" si="0"/>
        <v xml:space="preserve">Progeny EXP1913 </v>
      </c>
      <c r="B25" s="43" t="str">
        <f t="shared" si="1"/>
        <v>RR</v>
      </c>
      <c r="C25" s="43" t="str">
        <f t="shared" si="2"/>
        <v>VT2P</v>
      </c>
      <c r="D25" s="43" t="s">
        <v>69</v>
      </c>
      <c r="E25" s="44">
        <v>220.05</v>
      </c>
      <c r="F25" s="45" t="s">
        <v>63</v>
      </c>
      <c r="G25" s="46">
        <v>222.17</v>
      </c>
      <c r="H25" s="45" t="s">
        <v>70</v>
      </c>
      <c r="I25" s="46"/>
      <c r="J25" s="47"/>
      <c r="K25" s="48">
        <v>16.186699999999998</v>
      </c>
      <c r="L25" s="49" t="s">
        <v>40</v>
      </c>
      <c r="M25" s="50">
        <v>16.5383</v>
      </c>
      <c r="N25" s="49" t="s">
        <v>42</v>
      </c>
      <c r="O25" s="50"/>
      <c r="P25" s="51"/>
      <c r="Q25" s="52">
        <v>0</v>
      </c>
      <c r="R25" s="53">
        <v>0</v>
      </c>
      <c r="S25" s="53"/>
    </row>
    <row r="26" spans="1:19" x14ac:dyDescent="0.2">
      <c r="A26" s="31" t="str">
        <f t="shared" si="0"/>
        <v>Dekalb DKC62-53 GENVT2P**</v>
      </c>
      <c r="B26" s="31" t="str">
        <f t="shared" si="1"/>
        <v>RR</v>
      </c>
      <c r="C26" s="31" t="str">
        <f t="shared" si="2"/>
        <v>VT2P</v>
      </c>
      <c r="D26" s="31" t="s">
        <v>71</v>
      </c>
      <c r="E26" s="32">
        <v>219.79</v>
      </c>
      <c r="F26" s="33" t="s">
        <v>63</v>
      </c>
      <c r="G26" s="34">
        <v>226.42</v>
      </c>
      <c r="H26" s="33" t="s">
        <v>65</v>
      </c>
      <c r="I26" s="34">
        <v>220.5</v>
      </c>
      <c r="J26" s="35" t="s">
        <v>36</v>
      </c>
      <c r="K26" s="36">
        <v>15.986700000000001</v>
      </c>
      <c r="L26" s="37" t="s">
        <v>58</v>
      </c>
      <c r="M26" s="38">
        <v>16.706700000000001</v>
      </c>
      <c r="N26" s="37" t="s">
        <v>28</v>
      </c>
      <c r="O26" s="38">
        <v>16.3611</v>
      </c>
      <c r="P26" s="39" t="s">
        <v>27</v>
      </c>
      <c r="Q26" s="40">
        <v>0</v>
      </c>
      <c r="R26" s="41">
        <v>0</v>
      </c>
      <c r="S26" s="41">
        <v>0</v>
      </c>
    </row>
    <row r="27" spans="1:19" x14ac:dyDescent="0.2">
      <c r="A27" s="42" t="str">
        <f t="shared" si="0"/>
        <v xml:space="preserve">Dyna-Gro D50VC30 </v>
      </c>
      <c r="B27" s="43" t="str">
        <f t="shared" si="1"/>
        <v>RR</v>
      </c>
      <c r="C27" s="43" t="str">
        <f t="shared" si="2"/>
        <v>VT2P</v>
      </c>
      <c r="D27" s="43" t="s">
        <v>72</v>
      </c>
      <c r="E27" s="44">
        <v>214.69</v>
      </c>
      <c r="F27" s="45" t="s">
        <v>73</v>
      </c>
      <c r="G27" s="46">
        <v>229.56</v>
      </c>
      <c r="H27" s="45" t="s">
        <v>65</v>
      </c>
      <c r="I27" s="46">
        <v>222.73</v>
      </c>
      <c r="J27" s="47" t="s">
        <v>36</v>
      </c>
      <c r="K27" s="48">
        <v>15.193300000000001</v>
      </c>
      <c r="L27" s="49" t="s">
        <v>47</v>
      </c>
      <c r="M27" s="50">
        <v>15.29</v>
      </c>
      <c r="N27" s="49" t="s">
        <v>74</v>
      </c>
      <c r="O27" s="50">
        <v>14.8278</v>
      </c>
      <c r="P27" s="51" t="s">
        <v>75</v>
      </c>
      <c r="Q27" s="52">
        <v>0</v>
      </c>
      <c r="R27" s="53">
        <v>0</v>
      </c>
      <c r="S27" s="53">
        <v>0</v>
      </c>
    </row>
    <row r="28" spans="1:19" x14ac:dyDescent="0.2">
      <c r="A28" s="31" t="str">
        <f t="shared" si="0"/>
        <v xml:space="preserve">Progeny EXP2013 </v>
      </c>
      <c r="B28" s="31" t="str">
        <f t="shared" si="1"/>
        <v>RR</v>
      </c>
      <c r="C28" s="31" t="str">
        <f t="shared" si="2"/>
        <v>VT2P</v>
      </c>
      <c r="D28" s="31" t="s">
        <v>76</v>
      </c>
      <c r="E28" s="32">
        <v>213.85</v>
      </c>
      <c r="F28" s="33" t="s">
        <v>38</v>
      </c>
      <c r="G28" s="34"/>
      <c r="H28" s="33"/>
      <c r="I28" s="34"/>
      <c r="J28" s="35"/>
      <c r="K28" s="36">
        <v>17.366700000000002</v>
      </c>
      <c r="L28" s="37" t="s">
        <v>27</v>
      </c>
      <c r="M28" s="38"/>
      <c r="N28" s="37"/>
      <c r="O28" s="38"/>
      <c r="P28" s="39"/>
      <c r="Q28" s="40">
        <v>0</v>
      </c>
      <c r="R28" s="41"/>
      <c r="S28" s="41"/>
    </row>
    <row r="29" spans="1:19" x14ac:dyDescent="0.2">
      <c r="A29" s="42" t="str">
        <f t="shared" si="0"/>
        <v>Caverndale Farms CF 753 GTCBLL</v>
      </c>
      <c r="B29" s="43" t="str">
        <f t="shared" si="1"/>
        <v>GT, LL</v>
      </c>
      <c r="C29" s="43" t="str">
        <f t="shared" si="2"/>
        <v xml:space="preserve">CB </v>
      </c>
      <c r="D29" s="43" t="s">
        <v>77</v>
      </c>
      <c r="E29" s="44">
        <v>211.14</v>
      </c>
      <c r="F29" s="45" t="s">
        <v>78</v>
      </c>
      <c r="G29" s="46">
        <v>201.85</v>
      </c>
      <c r="H29" s="45" t="s">
        <v>79</v>
      </c>
      <c r="I29" s="46">
        <v>197.68</v>
      </c>
      <c r="J29" s="47" t="s">
        <v>75</v>
      </c>
      <c r="K29" s="48">
        <v>16.22</v>
      </c>
      <c r="L29" s="49" t="s">
        <v>40</v>
      </c>
      <c r="M29" s="50">
        <v>16.316700000000001</v>
      </c>
      <c r="N29" s="49" t="s">
        <v>40</v>
      </c>
      <c r="O29" s="50">
        <v>16.207799999999999</v>
      </c>
      <c r="P29" s="51" t="s">
        <v>27</v>
      </c>
      <c r="Q29" s="52">
        <v>0</v>
      </c>
      <c r="R29" s="53">
        <v>0</v>
      </c>
      <c r="S29" s="53">
        <v>9.9210000000000007E-2</v>
      </c>
    </row>
    <row r="30" spans="1:19" x14ac:dyDescent="0.2">
      <c r="A30" s="31" t="str">
        <f t="shared" si="0"/>
        <v>Dekalb DKC60-80 RIB GENVT2P</v>
      </c>
      <c r="B30" s="31" t="str">
        <f t="shared" si="1"/>
        <v>RR</v>
      </c>
      <c r="C30" s="31" t="str">
        <f t="shared" si="2"/>
        <v>VT2P</v>
      </c>
      <c r="D30" s="31" t="s">
        <v>80</v>
      </c>
      <c r="E30" s="32">
        <v>210.21</v>
      </c>
      <c r="F30" s="33" t="s">
        <v>81</v>
      </c>
      <c r="G30" s="34"/>
      <c r="H30" s="33"/>
      <c r="I30" s="34"/>
      <c r="J30" s="35"/>
      <c r="K30" s="36">
        <v>15.31</v>
      </c>
      <c r="L30" s="37" t="s">
        <v>82</v>
      </c>
      <c r="M30" s="38"/>
      <c r="N30" s="37"/>
      <c r="O30" s="38"/>
      <c r="P30" s="39"/>
      <c r="Q30" s="40">
        <v>0</v>
      </c>
      <c r="R30" s="41"/>
      <c r="S30" s="41"/>
    </row>
    <row r="31" spans="1:19" x14ac:dyDescent="0.2">
      <c r="A31" s="42" t="str">
        <f t="shared" si="0"/>
        <v>AgriGold A642-47 STX</v>
      </c>
      <c r="B31" s="43" t="str">
        <f t="shared" si="1"/>
        <v>RR, LL</v>
      </c>
      <c r="C31" s="43" t="str">
        <f t="shared" si="2"/>
        <v>SS</v>
      </c>
      <c r="D31" s="43" t="s">
        <v>83</v>
      </c>
      <c r="E31" s="44">
        <v>205.43</v>
      </c>
      <c r="F31" s="45" t="s">
        <v>84</v>
      </c>
      <c r="G31" s="46"/>
      <c r="H31" s="45"/>
      <c r="I31" s="46"/>
      <c r="J31" s="47"/>
      <c r="K31" s="48">
        <v>15.7</v>
      </c>
      <c r="L31" s="49" t="s">
        <v>32</v>
      </c>
      <c r="M31" s="50"/>
      <c r="N31" s="49"/>
      <c r="O31" s="50"/>
      <c r="P31" s="51"/>
      <c r="Q31" s="52">
        <v>0</v>
      </c>
      <c r="R31" s="53"/>
      <c r="S31" s="53"/>
    </row>
    <row r="32" spans="1:19" x14ac:dyDescent="0.2">
      <c r="A32" s="31" t="str">
        <f t="shared" si="0"/>
        <v>Progeny PGY 2008  VT2P</v>
      </c>
      <c r="B32" s="31" t="str">
        <f t="shared" si="1"/>
        <v>RR</v>
      </c>
      <c r="C32" s="31" t="str">
        <f t="shared" si="2"/>
        <v>VT2P</v>
      </c>
      <c r="D32" s="31" t="s">
        <v>85</v>
      </c>
      <c r="E32" s="32">
        <v>192.39</v>
      </c>
      <c r="F32" s="33" t="s">
        <v>86</v>
      </c>
      <c r="G32" s="54"/>
      <c r="H32" s="55"/>
      <c r="I32" s="34"/>
      <c r="J32" s="35"/>
      <c r="K32" s="36">
        <v>14.36</v>
      </c>
      <c r="L32" s="37" t="s">
        <v>87</v>
      </c>
      <c r="M32" s="56"/>
      <c r="N32" s="57"/>
      <c r="O32" s="38"/>
      <c r="P32" s="39"/>
      <c r="Q32" s="40">
        <v>0</v>
      </c>
      <c r="R32" s="41"/>
      <c r="S32" s="41"/>
    </row>
    <row r="33" spans="1:19" x14ac:dyDescent="0.2">
      <c r="A33" s="58" t="s">
        <v>88</v>
      </c>
      <c r="B33" s="59"/>
      <c r="C33" s="59"/>
      <c r="D33" s="59"/>
      <c r="E33" s="60">
        <v>226.98</v>
      </c>
      <c r="F33" s="61"/>
      <c r="G33" s="62">
        <v>231.4</v>
      </c>
      <c r="H33" s="61"/>
      <c r="I33" s="62">
        <v>220.85</v>
      </c>
      <c r="J33" s="63"/>
      <c r="K33" s="64">
        <v>15.741400000000001</v>
      </c>
      <c r="L33" s="61"/>
      <c r="M33" s="65">
        <v>16.053899999999999</v>
      </c>
      <c r="N33" s="61"/>
      <c r="O33" s="65">
        <v>15.773099999999999</v>
      </c>
      <c r="P33" s="63"/>
      <c r="Q33" s="66">
        <v>0</v>
      </c>
      <c r="R33" s="67">
        <v>5.2220000000000003E-2</v>
      </c>
      <c r="S33" s="67">
        <v>5.883E-2</v>
      </c>
    </row>
    <row r="34" spans="1:19" x14ac:dyDescent="0.2">
      <c r="A34" s="68" t="s">
        <v>89</v>
      </c>
      <c r="B34" s="69"/>
      <c r="C34" s="69"/>
      <c r="D34" s="69"/>
      <c r="E34" s="70">
        <v>8.4533000000000005</v>
      </c>
      <c r="F34" s="71"/>
      <c r="G34" s="72">
        <v>6.1040000000000001</v>
      </c>
      <c r="H34" s="71"/>
      <c r="I34" s="72">
        <v>9.8989999999999991</v>
      </c>
      <c r="J34" s="73"/>
      <c r="K34" s="74">
        <v>0.25629999999999997</v>
      </c>
      <c r="L34" s="71"/>
      <c r="M34" s="75">
        <v>0.2989</v>
      </c>
      <c r="N34" s="71"/>
      <c r="O34" s="75">
        <v>0.36759999999999998</v>
      </c>
      <c r="P34" s="73"/>
      <c r="Q34" s="76">
        <v>0</v>
      </c>
      <c r="R34" s="77">
        <v>5.2220000000000003E-2</v>
      </c>
      <c r="S34" s="77">
        <v>5.883E-2</v>
      </c>
    </row>
    <row r="35" spans="1:19" ht="12.75" customHeight="1" x14ac:dyDescent="0.2">
      <c r="A35" s="78" t="s">
        <v>90</v>
      </c>
      <c r="B35" s="79"/>
      <c r="C35" s="79"/>
      <c r="D35" s="79"/>
      <c r="E35" s="80">
        <v>23.7</v>
      </c>
      <c r="F35" s="81"/>
      <c r="G35" s="82">
        <v>16.399999999999999</v>
      </c>
      <c r="H35" s="81"/>
      <c r="I35" s="82">
        <v>15.2</v>
      </c>
      <c r="J35" s="83"/>
      <c r="K35" s="84">
        <v>0.73</v>
      </c>
      <c r="L35" s="81"/>
      <c r="M35" s="85">
        <v>0.57999999999999996</v>
      </c>
      <c r="N35" s="81"/>
      <c r="O35" s="85">
        <v>0.54</v>
      </c>
      <c r="P35" s="83"/>
      <c r="Q35" s="86" t="s">
        <v>91</v>
      </c>
      <c r="R35" s="87" t="s">
        <v>91</v>
      </c>
      <c r="S35" s="87" t="s">
        <v>91</v>
      </c>
    </row>
    <row r="36" spans="1:19" ht="12.75" customHeight="1" thickBot="1" x14ac:dyDescent="0.25">
      <c r="A36" s="88" t="s">
        <v>92</v>
      </c>
      <c r="B36" s="89"/>
      <c r="C36" s="89"/>
      <c r="D36" s="89"/>
      <c r="E36" s="90">
        <v>6.3845452308999997</v>
      </c>
      <c r="F36" s="91"/>
      <c r="G36" s="92">
        <v>6.1417844530999997</v>
      </c>
      <c r="H36" s="91"/>
      <c r="I36" s="92">
        <v>7.1530629203</v>
      </c>
      <c r="J36" s="93"/>
      <c r="K36" s="94">
        <v>2.8196095316999998</v>
      </c>
      <c r="L36" s="91"/>
      <c r="M36" s="95">
        <v>3.1369150743000001</v>
      </c>
      <c r="N36" s="91"/>
      <c r="O36" s="95">
        <v>3.5455452490999999</v>
      </c>
      <c r="P36" s="93"/>
      <c r="Q36" s="96" t="s">
        <v>91</v>
      </c>
      <c r="R36" s="97" t="s">
        <v>91</v>
      </c>
      <c r="S36" s="97" t="s">
        <v>91</v>
      </c>
    </row>
    <row r="37" spans="1:19" s="104" customFormat="1" ht="13" x14ac:dyDescent="0.15">
      <c r="A37" s="98"/>
      <c r="B37" s="98"/>
      <c r="C37" s="98"/>
      <c r="D37" s="98"/>
      <c r="E37" s="99"/>
      <c r="F37" s="100"/>
      <c r="G37" s="99"/>
      <c r="H37" s="100"/>
      <c r="I37" s="99"/>
      <c r="J37" s="100"/>
      <c r="K37" s="101">
        <v>0.66842000000000001</v>
      </c>
      <c r="L37" s="102"/>
      <c r="M37" s="101">
        <v>0.62283999999999995</v>
      </c>
      <c r="N37" s="102"/>
      <c r="O37" s="101">
        <v>0.44897999999999999</v>
      </c>
      <c r="P37" s="102"/>
      <c r="Q37" s="103"/>
      <c r="R37" s="103"/>
      <c r="S37" s="103"/>
    </row>
    <row r="38" spans="1:19" s="104" customFormat="1" ht="13" x14ac:dyDescent="0.15">
      <c r="A38" s="105"/>
      <c r="B38" s="98"/>
      <c r="C38" s="98"/>
      <c r="D38" s="98"/>
      <c r="E38" s="106"/>
      <c r="F38" s="107"/>
      <c r="G38" s="106"/>
      <c r="H38" s="107"/>
      <c r="I38" s="106"/>
      <c r="J38" s="107"/>
      <c r="K38" s="108"/>
      <c r="L38" s="109"/>
      <c r="M38" s="108"/>
      <c r="N38" s="109"/>
      <c r="O38" s="108"/>
      <c r="P38" s="109"/>
      <c r="Q38" s="110"/>
      <c r="R38" s="110"/>
      <c r="S38" s="110"/>
    </row>
    <row r="39" spans="1:19" s="104" customFormat="1" ht="13" x14ac:dyDescent="0.15">
      <c r="A39" s="105"/>
      <c r="B39" s="98"/>
      <c r="C39" s="98"/>
      <c r="D39" s="98"/>
      <c r="E39" s="106"/>
      <c r="F39" s="107"/>
      <c r="G39" s="106"/>
      <c r="H39" s="107"/>
      <c r="I39" s="106"/>
      <c r="J39" s="107"/>
      <c r="K39" s="108"/>
      <c r="L39" s="109"/>
      <c r="M39" s="108"/>
      <c r="N39" s="109"/>
      <c r="O39" s="108"/>
      <c r="P39" s="109"/>
      <c r="Q39" s="110"/>
      <c r="R39" s="110"/>
      <c r="S39" s="110"/>
    </row>
    <row r="40" spans="1:19" s="104" customFormat="1" ht="13" x14ac:dyDescent="0.15">
      <c r="A40" s="105"/>
      <c r="B40" s="98"/>
      <c r="C40" s="98"/>
      <c r="D40" s="98"/>
      <c r="E40" s="106"/>
      <c r="F40" s="107"/>
      <c r="G40" s="106"/>
      <c r="H40" s="107"/>
      <c r="I40" s="106"/>
      <c r="J40" s="107"/>
      <c r="K40" s="108"/>
      <c r="L40" s="109"/>
      <c r="M40" s="108"/>
      <c r="N40" s="109"/>
      <c r="O40" s="108"/>
      <c r="P40" s="109"/>
      <c r="Q40" s="110"/>
      <c r="R40" s="110"/>
      <c r="S40" s="110"/>
    </row>
    <row r="41" spans="1:19" s="104" customFormat="1" ht="13" x14ac:dyDescent="0.15">
      <c r="A41" s="105"/>
      <c r="B41" s="98"/>
      <c r="C41" s="98"/>
      <c r="D41" s="98"/>
      <c r="E41" s="106"/>
      <c r="F41" s="107"/>
      <c r="G41" s="106"/>
      <c r="H41" s="107"/>
      <c r="I41" s="106"/>
      <c r="J41" s="107"/>
      <c r="K41" s="108"/>
      <c r="L41" s="109"/>
      <c r="M41" s="108"/>
      <c r="N41" s="109"/>
      <c r="O41" s="108"/>
      <c r="P41" s="109"/>
      <c r="Q41" s="110"/>
      <c r="R41" s="110"/>
      <c r="S41" s="110"/>
    </row>
    <row r="42" spans="1:19" s="104" customFormat="1" ht="13" x14ac:dyDescent="0.15">
      <c r="A42" s="105"/>
      <c r="B42" s="98"/>
      <c r="C42" s="98"/>
      <c r="D42" s="98"/>
      <c r="E42" s="106"/>
      <c r="F42" s="107"/>
      <c r="G42" s="106"/>
      <c r="H42" s="107"/>
      <c r="I42" s="106"/>
      <c r="J42" s="107"/>
      <c r="K42" s="108"/>
      <c r="L42" s="109"/>
      <c r="M42" s="108"/>
      <c r="N42" s="109"/>
      <c r="O42" s="108"/>
      <c r="P42" s="109"/>
      <c r="Q42" s="110"/>
      <c r="R42" s="110"/>
      <c r="S42" s="110"/>
    </row>
    <row r="43" spans="1:19" s="104" customFormat="1" ht="13" x14ac:dyDescent="0.15">
      <c r="A43" s="105"/>
      <c r="B43" s="98"/>
      <c r="C43" s="98"/>
      <c r="D43" s="98"/>
      <c r="E43" s="106"/>
      <c r="F43" s="107"/>
      <c r="G43" s="106"/>
      <c r="H43" s="107"/>
      <c r="I43" s="106"/>
      <c r="J43" s="107"/>
      <c r="K43" s="108"/>
      <c r="L43" s="109"/>
      <c r="M43" s="108"/>
      <c r="N43" s="109"/>
      <c r="O43" s="108"/>
      <c r="P43" s="109"/>
      <c r="Q43" s="110"/>
      <c r="R43" s="110"/>
      <c r="S43" s="110"/>
    </row>
    <row r="44" spans="1:19" s="104" customFormat="1" ht="13" x14ac:dyDescent="0.15">
      <c r="A44" s="105"/>
      <c r="B44" s="98"/>
      <c r="C44" s="98"/>
      <c r="D44" s="98"/>
      <c r="E44" s="106"/>
      <c r="F44" s="107"/>
      <c r="G44" s="106"/>
      <c r="H44" s="107"/>
      <c r="I44" s="106"/>
      <c r="J44" s="107"/>
      <c r="K44" s="108"/>
      <c r="L44" s="109"/>
      <c r="M44" s="108"/>
      <c r="N44" s="109"/>
      <c r="O44" s="108"/>
      <c r="P44" s="109"/>
      <c r="Q44" s="110"/>
      <c r="R44" s="110"/>
      <c r="S44" s="110"/>
    </row>
    <row r="45" spans="1:19" s="104" customFormat="1" ht="13" x14ac:dyDescent="0.15">
      <c r="A45" s="111"/>
      <c r="B45" s="98"/>
      <c r="C45" s="98"/>
      <c r="D45" s="98"/>
      <c r="E45" s="112"/>
      <c r="F45" s="113"/>
      <c r="G45" s="112"/>
      <c r="H45" s="113"/>
      <c r="I45" s="112"/>
      <c r="J45" s="113"/>
      <c r="K45" s="114"/>
      <c r="L45" s="115"/>
      <c r="M45" s="114"/>
      <c r="N45" s="115"/>
      <c r="O45" s="114"/>
      <c r="P45" s="115"/>
      <c r="Q45" s="110"/>
      <c r="R45" s="110"/>
      <c r="S45" s="110"/>
    </row>
    <row r="46" spans="1:19" x14ac:dyDescent="0.2">
      <c r="A46" s="105"/>
      <c r="B46" s="98"/>
      <c r="C46" s="98"/>
      <c r="D46" s="98"/>
      <c r="E46" s="106"/>
      <c r="F46" s="107"/>
      <c r="G46" s="106"/>
      <c r="H46" s="107"/>
      <c r="I46" s="106"/>
      <c r="J46" s="107"/>
      <c r="Q46" s="110"/>
      <c r="R46" s="110"/>
      <c r="S46" s="110"/>
    </row>
    <row r="47" spans="1:19" x14ac:dyDescent="0.2">
      <c r="A47" s="116"/>
      <c r="B47" s="98"/>
      <c r="C47" s="98"/>
      <c r="D47" s="98"/>
      <c r="E47" s="117"/>
      <c r="F47" s="118"/>
      <c r="G47" s="117"/>
      <c r="H47" s="118"/>
      <c r="I47" s="117"/>
      <c r="J47" s="118"/>
      <c r="K47" s="119"/>
      <c r="L47" s="120"/>
      <c r="M47" s="119"/>
      <c r="N47" s="120"/>
      <c r="O47" s="119"/>
      <c r="P47" s="120"/>
    </row>
    <row r="48" spans="1:19" x14ac:dyDescent="0.2">
      <c r="B48" s="122"/>
      <c r="C48" s="122"/>
      <c r="D48" s="122"/>
    </row>
  </sheetData>
  <mergeCells count="10">
    <mergeCell ref="A1:S1"/>
    <mergeCell ref="E2:J2"/>
    <mergeCell ref="K2:P2"/>
    <mergeCell ref="Q2:S2"/>
    <mergeCell ref="E3:F3"/>
    <mergeCell ref="G3:H3"/>
    <mergeCell ref="I3:J3"/>
    <mergeCell ref="K3:L3"/>
    <mergeCell ref="M3:N3"/>
    <mergeCell ref="O3:P3"/>
  </mergeCells>
  <conditionalFormatting sqref="L5:L7">
    <cfRule type="containsText" priority="15" stopIfTrue="1" operator="containsText" text="AA">
      <formula>NOT(ISERROR(SEARCH("AA",L5)))</formula>
    </cfRule>
    <cfRule type="containsText" dxfId="18" priority="16" operator="containsText" text="A">
      <formula>NOT(ISERROR(SEARCH("A",L5)))</formula>
    </cfRule>
  </conditionalFormatting>
  <conditionalFormatting sqref="N5:N7">
    <cfRule type="containsText" priority="13" stopIfTrue="1" operator="containsText" text="AA">
      <formula>NOT(ISERROR(SEARCH("AA",N5)))</formula>
    </cfRule>
    <cfRule type="containsText" dxfId="17" priority="14" operator="containsText" text="A">
      <formula>NOT(ISERROR(SEARCH("A",N5)))</formula>
    </cfRule>
  </conditionalFormatting>
  <conditionalFormatting sqref="P5:P7">
    <cfRule type="containsText" priority="11" stopIfTrue="1" operator="containsText" text="AA">
      <formula>NOT(ISERROR(SEARCH("AA",P5)))</formula>
    </cfRule>
    <cfRule type="containsText" dxfId="16" priority="12" operator="containsText" text="A">
      <formula>NOT(ISERROR(SEARCH("A",P5)))</formula>
    </cfRule>
  </conditionalFormatting>
  <conditionalFormatting sqref="L8:L32">
    <cfRule type="containsText" priority="9" stopIfTrue="1" operator="containsText" text="AA">
      <formula>NOT(ISERROR(SEARCH("AA",L8)))</formula>
    </cfRule>
    <cfRule type="containsText" dxfId="15" priority="10" operator="containsText" text="A">
      <formula>NOT(ISERROR(SEARCH("A",L8)))</formula>
    </cfRule>
  </conditionalFormatting>
  <conditionalFormatting sqref="N8:N32">
    <cfRule type="containsText" priority="7" stopIfTrue="1" operator="containsText" text="AA">
      <formula>NOT(ISERROR(SEARCH("AA",N8)))</formula>
    </cfRule>
    <cfRule type="containsText" dxfId="14" priority="8" operator="containsText" text="A">
      <formula>NOT(ISERROR(SEARCH("A",N8)))</formula>
    </cfRule>
  </conditionalFormatting>
  <conditionalFormatting sqref="P8:P32">
    <cfRule type="containsText" priority="5" stopIfTrue="1" operator="containsText" text="AA">
      <formula>NOT(ISERROR(SEARCH("AA",P8)))</formula>
    </cfRule>
    <cfRule type="containsText" dxfId="13" priority="6" operator="containsText" text="A">
      <formula>NOT(ISERROR(SEARCH("A",P8)))</formula>
    </cfRule>
  </conditionalFormatting>
  <conditionalFormatting sqref="F5:F7">
    <cfRule type="containsText" priority="30" stopIfTrue="1" operator="containsText" text="AA">
      <formula>NOT(ISERROR(SEARCH("AA",F5)))</formula>
    </cfRule>
    <cfRule type="containsText" dxfId="12" priority="31" operator="containsText" text="A">
      <formula>NOT(ISERROR(SEARCH("A",F5)))</formula>
    </cfRule>
  </conditionalFormatting>
  <conditionalFormatting sqref="H5:H7">
    <cfRule type="containsText" priority="28" stopIfTrue="1" operator="containsText" text="AA">
      <formula>NOT(ISERROR(SEARCH("AA",H5)))</formula>
    </cfRule>
    <cfRule type="containsText" dxfId="11" priority="29" operator="containsText" text="A">
      <formula>NOT(ISERROR(SEARCH("A",H5)))</formula>
    </cfRule>
  </conditionalFormatting>
  <conditionalFormatting sqref="J5:J7">
    <cfRule type="containsText" priority="26" stopIfTrue="1" operator="containsText" text="AA">
      <formula>NOT(ISERROR(SEARCH("AA",J5)))</formula>
    </cfRule>
    <cfRule type="containsText" dxfId="10" priority="27" operator="containsText" text="A">
      <formula>NOT(ISERROR(SEARCH("A",J5)))</formula>
    </cfRule>
  </conditionalFormatting>
  <conditionalFormatting sqref="F8:F32">
    <cfRule type="containsText" priority="24" stopIfTrue="1" operator="containsText" text="AA">
      <formula>NOT(ISERROR(SEARCH("AA",F8)))</formula>
    </cfRule>
    <cfRule type="containsText" dxfId="9" priority="25" operator="containsText" text="A">
      <formula>NOT(ISERROR(SEARCH("A",F8)))</formula>
    </cfRule>
  </conditionalFormatting>
  <conditionalFormatting sqref="H8:H32">
    <cfRule type="containsText" priority="22" stopIfTrue="1" operator="containsText" text="AA">
      <formula>NOT(ISERROR(SEARCH("AA",H8)))</formula>
    </cfRule>
    <cfRule type="containsText" dxfId="8" priority="23" operator="containsText" text="A">
      <formula>NOT(ISERROR(SEARCH("A",H8)))</formula>
    </cfRule>
  </conditionalFormatting>
  <conditionalFormatting sqref="J8:J32">
    <cfRule type="containsText" priority="20" stopIfTrue="1" operator="containsText" text="AA">
      <formula>NOT(ISERROR(SEARCH("AA",J8)))</formula>
    </cfRule>
    <cfRule type="containsText" dxfId="7" priority="21" operator="containsText" text="A">
      <formula>NOT(ISERROR(SEARCH("A",J8)))</formula>
    </cfRule>
  </conditionalFormatting>
  <conditionalFormatting sqref="E5:E32">
    <cfRule type="aboveAverage" dxfId="6" priority="19"/>
  </conditionalFormatting>
  <conditionalFormatting sqref="G5:G32">
    <cfRule type="aboveAverage" dxfId="5" priority="18"/>
  </conditionalFormatting>
  <conditionalFormatting sqref="I5:I32">
    <cfRule type="aboveAverage" dxfId="4" priority="17"/>
  </conditionalFormatting>
  <conditionalFormatting sqref="K5:K32">
    <cfRule type="aboveAverage" dxfId="3" priority="4"/>
  </conditionalFormatting>
  <conditionalFormatting sqref="M5:M32">
    <cfRule type="aboveAverage" dxfId="2" priority="3"/>
  </conditionalFormatting>
  <conditionalFormatting sqref="O5:O32">
    <cfRule type="aboveAverage" dxfId="1" priority="2"/>
  </conditionalFormatting>
  <conditionalFormatting sqref="Q5:S32">
    <cfRule type="cellIs" dxfId="0" priority="1" operator="greaterThan">
      <formula>0.5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2020-11-23T17:22:32Z</dcterms:created>
  <dcterms:modified xsi:type="dcterms:W3CDTF">2020-11-23T17:22:42Z</dcterms:modified>
</cp:coreProperties>
</file>