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bethfloyd/Desktop/"/>
    </mc:Choice>
  </mc:AlternateContent>
  <xr:revisionPtr revIDLastSave="0" documentId="8_{1A356C8A-E135-9E49-B08E-714B64389F33}" xr6:coauthVersionLast="45" xr6:coauthVersionMax="45" xr10:uidLastSave="{00000000-0000-0000-0000-000000000000}"/>
  <bookViews>
    <workbookView xWindow="13180" yWindow="7460" windowWidth="26440" windowHeight="15440" xr2:uid="{EE80803E-01ED-C14B-9383-5B056251AB07}"/>
  </bookViews>
  <sheets>
    <sheet name="Sheet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B32" i="1"/>
  <c r="A32" i="1"/>
  <c r="C31" i="1"/>
  <c r="B31" i="1"/>
  <c r="A31" i="1"/>
  <c r="C30" i="1"/>
  <c r="B30" i="1"/>
  <c r="A30" i="1"/>
  <c r="C29" i="1"/>
  <c r="B29" i="1"/>
  <c r="A29" i="1"/>
  <c r="C28" i="1"/>
  <c r="B28" i="1"/>
  <c r="A28" i="1"/>
  <c r="C27" i="1"/>
  <c r="B27" i="1"/>
  <c r="A27" i="1"/>
  <c r="C26" i="1"/>
  <c r="B26" i="1"/>
  <c r="A26" i="1"/>
  <c r="C25" i="1"/>
  <c r="B25" i="1"/>
  <c r="A25" i="1"/>
  <c r="C13" i="1"/>
  <c r="B13" i="1"/>
  <c r="A13" i="1"/>
  <c r="C12" i="1"/>
  <c r="B12" i="1"/>
  <c r="A12" i="1"/>
  <c r="C11" i="1"/>
  <c r="B11" i="1"/>
  <c r="A11" i="1"/>
  <c r="C10" i="1"/>
  <c r="B10" i="1"/>
  <c r="A10" i="1"/>
  <c r="C9" i="1"/>
  <c r="B9" i="1"/>
  <c r="A9" i="1"/>
  <c r="C8" i="1"/>
  <c r="B8" i="1"/>
  <c r="A8" i="1"/>
  <c r="C7" i="1"/>
  <c r="B7" i="1"/>
  <c r="A7" i="1"/>
  <c r="C6" i="1"/>
  <c r="B6" i="1"/>
  <c r="A6" i="1"/>
</calcChain>
</file>

<file path=xl/sharedStrings.xml><?xml version="1.0" encoding="utf-8"?>
<sst xmlns="http://schemas.openxmlformats.org/spreadsheetml/2006/main" count="282" uniqueCount="84">
  <si>
    <t xml:space="preserve">Table 7-a. By location mean yield and agronomic traits of eight corn hybrids evaluated for silage in small plot replicated trials at the Highland Rim AgResearch and Education Center in Springfield, Tennessee during 2020. Analysis included hybrid performance over a 1 yr (2020), 2 yr (2019-2020) and 3 yr (2018-2020) period. </t>
  </si>
  <si>
    <t>Hybrid</t>
  </si>
  <si>
    <r>
      <t>Herb. Pkg.</t>
    </r>
    <r>
      <rPr>
        <b/>
        <vertAlign val="superscript"/>
        <sz val="10"/>
        <color theme="0"/>
        <rFont val="Arial"/>
        <family val="2"/>
      </rPr>
      <t>†</t>
    </r>
  </si>
  <si>
    <r>
      <t>Insect Pkg.</t>
    </r>
    <r>
      <rPr>
        <b/>
        <vertAlign val="superscript"/>
        <sz val="10"/>
        <color theme="0"/>
        <rFont val="Arial"/>
        <family val="2"/>
      </rPr>
      <t>†</t>
    </r>
  </si>
  <si>
    <r>
      <t>Avg. Yield Dry Weight
(</t>
    </r>
    <r>
      <rPr>
        <b/>
        <i/>
        <sz val="10"/>
        <color theme="0"/>
        <rFont val="Arial"/>
        <family val="2"/>
      </rPr>
      <t>tons/acre</t>
    </r>
    <r>
      <rPr>
        <b/>
        <sz val="10"/>
        <color theme="0"/>
        <rFont val="Arial"/>
        <family val="2"/>
      </rPr>
      <t>)</t>
    </r>
  </si>
  <si>
    <r>
      <t xml:space="preserve"> Avg. Yield 65% Moisture 
(</t>
    </r>
    <r>
      <rPr>
        <b/>
        <i/>
        <sz val="10"/>
        <color theme="0"/>
        <rFont val="Arial"/>
        <family val="2"/>
      </rPr>
      <t>tons/acre</t>
    </r>
    <r>
      <rPr>
        <b/>
        <sz val="10"/>
        <color theme="0"/>
        <rFont val="Arial"/>
        <family val="2"/>
      </rPr>
      <t>)</t>
    </r>
  </si>
  <si>
    <r>
      <t>Milk/ton</t>
    </r>
    <r>
      <rPr>
        <b/>
        <vertAlign val="superscript"/>
        <sz val="10"/>
        <color theme="0"/>
        <rFont val="Arial"/>
        <family val="2"/>
      </rPr>
      <t xml:space="preserve">§
</t>
    </r>
    <r>
      <rPr>
        <b/>
        <i/>
        <sz val="10"/>
        <color theme="0"/>
        <rFont val="Arial"/>
        <family val="2"/>
      </rPr>
      <t>(lbs/ton)</t>
    </r>
  </si>
  <si>
    <r>
      <t>Milk/acre</t>
    </r>
    <r>
      <rPr>
        <b/>
        <vertAlign val="superscript"/>
        <sz val="10"/>
        <color theme="0"/>
        <rFont val="Arial"/>
        <family val="2"/>
      </rPr>
      <t xml:space="preserve">§
</t>
    </r>
    <r>
      <rPr>
        <b/>
        <i/>
        <sz val="10"/>
        <color theme="0"/>
        <rFont val="Arial"/>
        <family val="2"/>
      </rPr>
      <t>(lbs/acre)</t>
    </r>
  </si>
  <si>
    <r>
      <t>1 yr</t>
    </r>
    <r>
      <rPr>
        <b/>
        <vertAlign val="superscript"/>
        <sz val="10"/>
        <color theme="0"/>
        <rFont val="Arial"/>
        <family val="2"/>
      </rPr>
      <t>‡</t>
    </r>
  </si>
  <si>
    <t>2 yr</t>
  </si>
  <si>
    <t>3 yr</t>
  </si>
  <si>
    <t>1 yr</t>
  </si>
  <si>
    <r>
      <t>Herbicide Pkg.</t>
    </r>
    <r>
      <rPr>
        <b/>
        <vertAlign val="superscript"/>
        <sz val="10"/>
        <color theme="0"/>
        <rFont val="Arial"/>
        <family val="2"/>
      </rPr>
      <t>‡</t>
    </r>
  </si>
  <si>
    <r>
      <t>Insect Pkg.</t>
    </r>
    <r>
      <rPr>
        <b/>
        <vertAlign val="superscript"/>
        <sz val="10"/>
        <color theme="0"/>
        <rFont val="Arial"/>
        <family val="2"/>
      </rPr>
      <t>‡</t>
    </r>
  </si>
  <si>
    <r>
      <t>Dry Weight Avg. Yield 
(</t>
    </r>
    <r>
      <rPr>
        <b/>
        <i/>
        <sz val="10"/>
        <color theme="0"/>
        <rFont val="Arial"/>
        <family val="2"/>
      </rPr>
      <t>tons/acre</t>
    </r>
    <r>
      <rPr>
        <b/>
        <sz val="10"/>
        <color theme="0"/>
        <rFont val="Arial"/>
        <family val="2"/>
      </rPr>
      <t>)</t>
    </r>
  </si>
  <si>
    <t>MS Dry Weight Avg. Yield</t>
  </si>
  <si>
    <t xml:space="preserve"> MS Avg. Yield 65% Moisture </t>
  </si>
  <si>
    <t>Milk/ton§</t>
  </si>
  <si>
    <t>MS Milk/ton§</t>
  </si>
  <si>
    <r>
      <t>Milk/acre</t>
    </r>
    <r>
      <rPr>
        <b/>
        <vertAlign val="superscript"/>
        <sz val="10"/>
        <color theme="0"/>
        <rFont val="Arial"/>
        <family val="2"/>
      </rPr>
      <t xml:space="preserve">§
 </t>
    </r>
    <r>
      <rPr>
        <b/>
        <sz val="10"/>
        <color theme="0"/>
        <rFont val="Arial"/>
        <family val="2"/>
      </rPr>
      <t>(</t>
    </r>
    <r>
      <rPr>
        <b/>
        <i/>
        <sz val="10"/>
        <color theme="0"/>
        <rFont val="Arial"/>
        <family val="2"/>
      </rPr>
      <t>lbs/acre</t>
    </r>
    <r>
      <rPr>
        <b/>
        <sz val="10"/>
        <color theme="0"/>
        <rFont val="Arial"/>
        <family val="2"/>
      </rPr>
      <t>)</t>
    </r>
  </si>
  <si>
    <r>
      <t>MS Milk/acre</t>
    </r>
    <r>
      <rPr>
        <b/>
        <vertAlign val="superscript"/>
        <sz val="10"/>
        <color theme="0"/>
        <rFont val="Arial"/>
        <family val="2"/>
      </rPr>
      <t>§</t>
    </r>
  </si>
  <si>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</si>
  <si>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</si>
  <si>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</si>
  <si>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</si>
  <si>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</si>
  <si>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</si>
  <si>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</si>
  <si>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</si>
  <si>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</si>
  <si>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</si>
  <si>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</si>
  <si>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</si>
  <si>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</si>
  <si>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</si>
  <si>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</si>
  <si>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</si>
  <si>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</si>
  <si>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</si>
  <si>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</si>
  <si>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</si>
  <si>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</si>
  <si>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</si>
  <si>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</si>
  <si>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</si>
  <si>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</si>
  <si>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</si>
  <si>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</si>
  <si>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x</t>
  </si>
  <si>
    <t>CS19005</t>
  </si>
  <si>
    <t>A</t>
  </si>
  <si>
    <t>BC</t>
  </si>
  <si>
    <t>CS17001</t>
  </si>
  <si>
    <t>CS16001</t>
  </si>
  <si>
    <t>CD</t>
  </si>
  <si>
    <t>CS20002</t>
  </si>
  <si>
    <t>D</t>
  </si>
  <si>
    <t>CS20003</t>
  </si>
  <si>
    <t>CS19007</t>
  </si>
  <si>
    <t>AB</t>
  </si>
  <si>
    <t>CS18005</t>
  </si>
  <si>
    <t>CS20001</t>
  </si>
  <si>
    <t>Average</t>
  </si>
  <si>
    <t>Standard Error</t>
  </si>
  <si>
    <r>
      <t>L.S.D.</t>
    </r>
    <r>
      <rPr>
        <b/>
        <vertAlign val="subscript"/>
        <sz val="10"/>
        <color theme="0"/>
        <rFont val="Arial"/>
        <family val="2"/>
      </rPr>
      <t xml:space="preserve">.05 </t>
    </r>
  </si>
  <si>
    <t>N.S.</t>
  </si>
  <si>
    <t>C.V.</t>
  </si>
  <si>
    <t>Plots per entry (reps x locs.)</t>
  </si>
  <si>
    <t xml:space="preserve">Table 7-a, cont. </t>
  </si>
  <si>
    <r>
      <t>Moisture at Harvest
 (</t>
    </r>
    <r>
      <rPr>
        <b/>
        <i/>
        <sz val="10"/>
        <color theme="0"/>
        <rFont val="Arial"/>
        <family val="2"/>
      </rPr>
      <t>%</t>
    </r>
    <r>
      <rPr>
        <b/>
        <sz val="10"/>
        <color theme="0"/>
        <rFont val="Arial"/>
        <family val="2"/>
      </rPr>
      <t>)</t>
    </r>
  </si>
  <si>
    <r>
      <t>Plant Height
 (</t>
    </r>
    <r>
      <rPr>
        <b/>
        <i/>
        <sz val="10"/>
        <color theme="0"/>
        <rFont val="Arial"/>
        <family val="2"/>
      </rPr>
      <t>inches</t>
    </r>
    <r>
      <rPr>
        <b/>
        <sz val="10"/>
        <color theme="0"/>
        <rFont val="Arial"/>
        <family val="2"/>
      </rPr>
      <t>)</t>
    </r>
  </si>
  <si>
    <r>
      <t>Ear Height 
(</t>
    </r>
    <r>
      <rPr>
        <b/>
        <i/>
        <sz val="10"/>
        <color theme="0"/>
        <rFont val="Arial"/>
        <family val="2"/>
      </rPr>
      <t>inches</t>
    </r>
    <r>
      <rPr>
        <b/>
        <sz val="10"/>
        <color theme="0"/>
        <rFont val="Arial"/>
        <family val="2"/>
      </rPr>
      <t>)</t>
    </r>
  </si>
  <si>
    <r>
      <t>Lodging</t>
    </r>
    <r>
      <rPr>
        <b/>
        <vertAlign val="superscript"/>
        <sz val="10"/>
        <color theme="0"/>
        <rFont val="Arial"/>
        <family val="2"/>
      </rPr>
      <t>‖</t>
    </r>
    <r>
      <rPr>
        <b/>
        <sz val="10"/>
        <color theme="0"/>
        <rFont val="Arial"/>
        <family val="2"/>
      </rPr>
      <t xml:space="preserve">
 (</t>
    </r>
    <r>
      <rPr>
        <b/>
        <i/>
        <sz val="10"/>
        <color theme="0"/>
        <rFont val="Arial"/>
        <family val="2"/>
      </rPr>
      <t>%</t>
    </r>
    <r>
      <rPr>
        <b/>
        <sz val="10"/>
        <color theme="0"/>
        <rFont val="Arial"/>
        <family val="2"/>
      </rPr>
      <t>)</t>
    </r>
  </si>
  <si>
    <t>Moisture at Harvest</t>
  </si>
  <si>
    <t>MS Moisture at Harvest</t>
  </si>
  <si>
    <t>MS Plant Height</t>
  </si>
  <si>
    <r>
      <t>Ear Height (</t>
    </r>
    <r>
      <rPr>
        <b/>
        <i/>
        <sz val="10"/>
        <color theme="0"/>
        <rFont val="Arial"/>
        <family val="2"/>
      </rPr>
      <t>inches</t>
    </r>
    <r>
      <rPr>
        <b/>
        <sz val="10"/>
        <color theme="0"/>
        <rFont val="Arial"/>
        <family val="2"/>
      </rPr>
      <t>)</t>
    </r>
  </si>
  <si>
    <t>MS Ear Height</t>
  </si>
  <si>
    <r>
      <t>Lodging
 (</t>
    </r>
    <r>
      <rPr>
        <b/>
        <i/>
        <sz val="10"/>
        <color theme="0"/>
        <rFont val="Arial"/>
        <family val="2"/>
      </rPr>
      <t>%</t>
    </r>
    <r>
      <rPr>
        <b/>
        <sz val="10"/>
        <color theme="0"/>
        <rFont val="Arial"/>
        <family val="2"/>
      </rPr>
      <t>)</t>
    </r>
  </si>
  <si>
    <t>MS Lodging</t>
  </si>
  <si>
    <t>ABC</t>
  </si>
  <si>
    <t>C</t>
  </si>
  <si>
    <t>B</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</si>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</sst>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2"/>
      <color theme="1"/>
      <name val="Calibri"/>
      <family val="2"/>
      <scheme val="minor"/>
    </font>
    <font>
      <b/>
      <sz val="10"/>
      <name val="Arial"/>
      <family val="2"/>
    </font>
    <font>
      <sz val="10"/>
      <name val="Arial"/>
      <family val="2"/>
    </font>
    <font>
      <b/>
      <sz val="10"/>
      <color theme="0"/>
      <name val="Arial"/>
      <family val="2"/>
    </font>
    <font>
      <b/>
      <vertAlign val="superscript"/>
      <sz val="10"/>
      <color theme="0"/>
      <name val="Arial"/>
      <family val="2"/>
    </font>
    <font>
      <b/>
      <i/>
      <sz val="10"/>
      <color theme="0"/>
      <name val="Arial"/>
      <family val="2"/>
    </font>
    <font>
      <sz val="10"/>
      <color theme="0" tint="-0.499984740745262"/>
      <name val="Arial"/>
      <family val="2"/>
    </font>
    <font>
      <sz val="8"/>
      <name val="Arial"/>
      <family val="2"/>
    </font>
    <font>
      <b/>
      <vertAlign val="subscript"/>
      <sz val="10"/>
      <color theme="0"/>
      <name val="Arial"/>
      <family val="2"/>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499984740745262"/>
        <bgColor theme="1" tint="0.499984740745262"/>
      </patternFill>
    </fill>
    <fill>
      <patternFill patternType="solid">
        <fgColor theme="0"/>
        <bgColor theme="0"/>
      </patternFill>
    </fill>
    <fill>
      <patternFill patternType="solid">
        <fgColor theme="0" tint="-4.9989318521683403E-2"/>
        <bgColor theme="0" tint="-0.24994659260841701"/>
      </patternFill>
    </fill>
    <fill>
      <patternFill patternType="solid">
        <fgColor theme="0" tint="-0.34998626667073579"/>
        <bgColor indexed="64"/>
      </patternFill>
    </fill>
  </fills>
  <borders count="9">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03">
    <xf numFmtId="0" fontId="0" fillId="0" borderId="0" xfId="0"/>
    <xf numFmtId="0" fontId="1" fillId="2" borderId="1" xfId="0" applyFont="1" applyFill="1" applyBorder="1" applyAlignment="1">
      <alignment horizontal="left" wrapText="1"/>
    </xf>
    <xf numFmtId="0" fontId="2" fillId="0" borderId="0" xfId="0" applyFont="1" applyAlignment="1">
      <alignment wrapText="1"/>
    </xf>
    <xf numFmtId="0" fontId="3" fillId="3" borderId="2" xfId="0" applyFont="1" applyFill="1" applyBorder="1"/>
    <xf numFmtId="0" fontId="3" fillId="3" borderId="2" xfId="0" applyFont="1" applyFill="1" applyBorder="1" applyAlignment="1">
      <alignment wrapText="1"/>
    </xf>
    <xf numFmtId="0" fontId="3" fillId="3" borderId="3" xfId="0" applyFont="1" applyFill="1" applyBorder="1" applyAlignment="1">
      <alignment horizontal="center" wrapText="1"/>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1" fillId="0" borderId="0" xfId="0" applyFont="1"/>
    <xf numFmtId="0" fontId="3" fillId="3" borderId="0" xfId="0" applyFont="1" applyFill="1"/>
    <xf numFmtId="0" fontId="3" fillId="3" borderId="0" xfId="0" applyFont="1" applyFill="1" applyAlignment="1">
      <alignment wrapText="1"/>
    </xf>
    <xf numFmtId="0" fontId="3" fillId="4" borderId="5" xfId="0" applyFont="1" applyFill="1" applyBorder="1" applyAlignment="1">
      <alignment horizontal="center" wrapText="1"/>
    </xf>
    <xf numFmtId="0" fontId="3" fillId="4" borderId="0" xfId="0" applyFont="1" applyFill="1" applyAlignment="1">
      <alignment horizontal="center" wrapText="1"/>
    </xf>
    <xf numFmtId="0" fontId="3" fillId="4" borderId="6" xfId="0" applyFont="1" applyFill="1" applyBorder="1" applyAlignment="1">
      <alignment horizontal="center" wrapText="1"/>
    </xf>
    <xf numFmtId="0" fontId="3" fillId="3" borderId="5" xfId="0" applyFont="1" applyFill="1" applyBorder="1" applyAlignment="1">
      <alignment horizontal="right" wrapText="1"/>
    </xf>
    <xf numFmtId="0" fontId="3" fillId="3" borderId="0" xfId="0" applyFont="1" applyFill="1" applyAlignment="1">
      <alignment horizontal="right" wrapText="1"/>
    </xf>
    <xf numFmtId="0" fontId="3" fillId="3" borderId="6" xfId="0" applyFont="1" applyFill="1" applyBorder="1" applyAlignment="1">
      <alignment horizontal="right" wrapText="1"/>
    </xf>
    <xf numFmtId="0" fontId="3" fillId="3" borderId="0" xfId="0" applyFont="1" applyFill="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6" fillId="5" borderId="0" xfId="0" applyFont="1" applyFill="1"/>
    <xf numFmtId="164" fontId="6" fillId="5" borderId="5" xfId="0" applyNumberFormat="1" applyFont="1" applyFill="1" applyBorder="1" applyAlignment="1">
      <alignment horizontal="right"/>
    </xf>
    <xf numFmtId="2" fontId="6" fillId="5" borderId="0" xfId="0" applyNumberFormat="1" applyFont="1" applyFill="1" applyAlignment="1">
      <alignment horizontal="left"/>
    </xf>
    <xf numFmtId="164" fontId="6" fillId="5" borderId="0" xfId="0" applyNumberFormat="1" applyFont="1" applyFill="1" applyAlignment="1">
      <alignment horizontal="right"/>
    </xf>
    <xf numFmtId="1" fontId="6" fillId="5" borderId="5" xfId="0" applyNumberFormat="1" applyFont="1" applyFill="1" applyBorder="1" applyAlignment="1">
      <alignment horizontal="right"/>
    </xf>
    <xf numFmtId="164" fontId="6" fillId="5" borderId="0" xfId="0" applyNumberFormat="1" applyFont="1" applyFill="1" applyAlignment="1">
      <alignment horizontal="left"/>
    </xf>
    <xf numFmtId="1" fontId="6" fillId="5" borderId="0" xfId="0" applyNumberFormat="1" applyFont="1" applyFill="1" applyAlignment="1">
      <alignment horizontal="right"/>
    </xf>
    <xf numFmtId="0" fontId="6" fillId="5" borderId="0" xfId="0" applyFont="1" applyFill="1" applyAlignment="1">
      <alignment horizontal="left"/>
    </xf>
    <xf numFmtId="0" fontId="6" fillId="5" borderId="5" xfId="0" applyFont="1" applyFill="1" applyBorder="1" applyAlignment="1">
      <alignment horizontal="center"/>
    </xf>
    <xf numFmtId="0" fontId="6" fillId="5" borderId="0" xfId="0" applyFont="1" applyFill="1" applyAlignment="1">
      <alignment horizontal="center"/>
    </xf>
    <xf numFmtId="0" fontId="2" fillId="0" borderId="0" xfId="0" applyFont="1"/>
    <xf numFmtId="0" fontId="2" fillId="6" borderId="0" xfId="0" applyFont="1" applyFill="1"/>
    <xf numFmtId="164" fontId="2" fillId="6" borderId="5" xfId="0" applyNumberFormat="1" applyFont="1" applyFill="1" applyBorder="1" applyAlignment="1">
      <alignment horizontal="right"/>
    </xf>
    <xf numFmtId="2" fontId="2" fillId="6" borderId="0" xfId="0" applyNumberFormat="1" applyFont="1" applyFill="1" applyAlignment="1">
      <alignment horizontal="left"/>
    </xf>
    <xf numFmtId="164" fontId="2" fillId="6" borderId="0" xfId="0" applyNumberFormat="1" applyFont="1" applyFill="1" applyAlignment="1">
      <alignment horizontal="right"/>
    </xf>
    <xf numFmtId="1" fontId="2" fillId="6" borderId="5" xfId="0" applyNumberFormat="1" applyFont="1" applyFill="1" applyBorder="1" applyAlignment="1">
      <alignment horizontal="right"/>
    </xf>
    <xf numFmtId="164" fontId="2" fillId="6" borderId="0" xfId="0" applyNumberFormat="1" applyFont="1" applyFill="1" applyAlignment="1">
      <alignment horizontal="left"/>
    </xf>
    <xf numFmtId="1" fontId="2" fillId="6" borderId="0" xfId="0" applyNumberFormat="1" applyFont="1" applyFill="1" applyAlignment="1">
      <alignment horizontal="right"/>
    </xf>
    <xf numFmtId="0" fontId="2" fillId="6" borderId="0" xfId="0" applyFont="1" applyFill="1" applyAlignment="1">
      <alignment horizontal="left"/>
    </xf>
    <xf numFmtId="0" fontId="2" fillId="6" borderId="5" xfId="0" applyFont="1" applyFill="1" applyBorder="1" applyAlignment="1">
      <alignment horizontal="center"/>
    </xf>
    <xf numFmtId="0" fontId="2" fillId="6" borderId="0" xfId="0" applyFont="1" applyFill="1" applyAlignment="1">
      <alignment horizontal="center"/>
    </xf>
    <xf numFmtId="0" fontId="2" fillId="7" borderId="0" xfId="0" applyFont="1" applyFill="1"/>
    <xf numFmtId="164" fontId="2" fillId="7" borderId="5" xfId="0" applyNumberFormat="1" applyFont="1" applyFill="1" applyBorder="1" applyAlignment="1">
      <alignment horizontal="right"/>
    </xf>
    <xf numFmtId="2" fontId="2" fillId="7" borderId="0" xfId="0" applyNumberFormat="1" applyFont="1" applyFill="1" applyAlignment="1">
      <alignment horizontal="left"/>
    </xf>
    <xf numFmtId="164" fontId="2" fillId="7" borderId="0" xfId="0" applyNumberFormat="1" applyFont="1" applyFill="1" applyAlignment="1">
      <alignment horizontal="right"/>
    </xf>
    <xf numFmtId="1" fontId="2" fillId="7" borderId="5" xfId="0" applyNumberFormat="1" applyFont="1" applyFill="1" applyBorder="1" applyAlignment="1">
      <alignment horizontal="right"/>
    </xf>
    <xf numFmtId="164" fontId="2" fillId="7" borderId="0" xfId="0" applyNumberFormat="1" applyFont="1" applyFill="1" applyAlignment="1">
      <alignment horizontal="left"/>
    </xf>
    <xf numFmtId="1" fontId="2" fillId="7" borderId="0" xfId="0" applyNumberFormat="1" applyFont="1" applyFill="1" applyAlignment="1">
      <alignment horizontal="right"/>
    </xf>
    <xf numFmtId="0" fontId="2" fillId="7" borderId="0" xfId="0" applyFont="1" applyFill="1" applyAlignment="1">
      <alignment horizontal="left"/>
    </xf>
    <xf numFmtId="0" fontId="2" fillId="7" borderId="5" xfId="0" applyFont="1" applyFill="1" applyBorder="1" applyAlignment="1">
      <alignment horizontal="center"/>
    </xf>
    <xf numFmtId="0" fontId="2" fillId="7" borderId="0" xfId="0" applyFont="1" applyFill="1" applyAlignment="1">
      <alignment horizontal="center"/>
    </xf>
    <xf numFmtId="0" fontId="7" fillId="0" borderId="0" xfId="0" applyFont="1"/>
    <xf numFmtId="0" fontId="3" fillId="8" borderId="0" xfId="0" applyFont="1" applyFill="1" applyAlignment="1">
      <alignment horizontal="left"/>
    </xf>
    <xf numFmtId="0" fontId="3" fillId="8" borderId="0" xfId="0" applyFont="1" applyFill="1" applyAlignment="1">
      <alignment horizontal="right"/>
    </xf>
    <xf numFmtId="164" fontId="3" fillId="8" borderId="5" xfId="0" applyNumberFormat="1" applyFont="1" applyFill="1" applyBorder="1" applyAlignment="1">
      <alignment horizontal="right"/>
    </xf>
    <xf numFmtId="2" fontId="3" fillId="8" borderId="0" xfId="0" applyNumberFormat="1" applyFont="1" applyFill="1" applyAlignment="1">
      <alignment horizontal="right"/>
    </xf>
    <xf numFmtId="164" fontId="3" fillId="8" borderId="0" xfId="0" applyNumberFormat="1" applyFont="1" applyFill="1" applyAlignment="1">
      <alignment horizontal="right"/>
    </xf>
    <xf numFmtId="2" fontId="3" fillId="8" borderId="6" xfId="0" applyNumberFormat="1" applyFont="1" applyFill="1" applyBorder="1" applyAlignment="1">
      <alignment horizontal="right"/>
    </xf>
    <xf numFmtId="1" fontId="3" fillId="8" borderId="0" xfId="0" applyNumberFormat="1" applyFont="1" applyFill="1" applyAlignment="1">
      <alignment horizontal="right"/>
    </xf>
    <xf numFmtId="2" fontId="3" fillId="8" borderId="0" xfId="0" applyNumberFormat="1" applyFont="1" applyFill="1" applyAlignment="1">
      <alignment horizontal="center"/>
    </xf>
    <xf numFmtId="1" fontId="3" fillId="8" borderId="5" xfId="0" applyNumberFormat="1" applyFont="1" applyFill="1" applyBorder="1" applyAlignment="1">
      <alignment horizontal="right"/>
    </xf>
    <xf numFmtId="1" fontId="3" fillId="8" borderId="0" xfId="0" quotePrefix="1" applyNumberFormat="1" applyFont="1" applyFill="1" applyAlignment="1">
      <alignment horizontal="right"/>
    </xf>
    <xf numFmtId="1" fontId="3" fillId="8" borderId="6" xfId="0" quotePrefix="1" applyNumberFormat="1" applyFont="1" applyFill="1" applyBorder="1" applyAlignment="1">
      <alignment horizontal="right"/>
    </xf>
    <xf numFmtId="164" fontId="3" fillId="8" borderId="0" xfId="0" applyNumberFormat="1" applyFont="1" applyFill="1" applyAlignment="1">
      <alignment horizontal="center"/>
    </xf>
    <xf numFmtId="1" fontId="3" fillId="8" borderId="5" xfId="0" quotePrefix="1" applyNumberFormat="1" applyFont="1" applyFill="1" applyBorder="1" applyAlignment="1">
      <alignment horizontal="right"/>
    </xf>
    <xf numFmtId="0" fontId="3" fillId="3" borderId="0" xfId="0" applyFont="1" applyFill="1" applyAlignment="1">
      <alignment horizontal="left"/>
    </xf>
    <xf numFmtId="2" fontId="3" fillId="3" borderId="5" xfId="0" applyNumberFormat="1" applyFont="1" applyFill="1" applyBorder="1" applyAlignment="1">
      <alignment horizontal="right"/>
    </xf>
    <xf numFmtId="2" fontId="3" fillId="3" borderId="0" xfId="0" applyNumberFormat="1" applyFont="1" applyFill="1" applyAlignment="1">
      <alignment horizontal="right"/>
    </xf>
    <xf numFmtId="164" fontId="3" fillId="3" borderId="0" xfId="0" applyNumberFormat="1" applyFont="1" applyFill="1" applyAlignment="1">
      <alignment horizontal="right"/>
    </xf>
    <xf numFmtId="2" fontId="3" fillId="3" borderId="6" xfId="0" applyNumberFormat="1" applyFont="1" applyFill="1" applyBorder="1" applyAlignment="1">
      <alignment horizontal="right"/>
    </xf>
    <xf numFmtId="164" fontId="3" fillId="3" borderId="0" xfId="0" applyNumberFormat="1" applyFont="1" applyFill="1" applyAlignment="1">
      <alignment horizontal="center"/>
    </xf>
    <xf numFmtId="1" fontId="3" fillId="3" borderId="0" xfId="0" applyNumberFormat="1" applyFont="1" applyFill="1" applyAlignment="1">
      <alignment horizontal="right"/>
    </xf>
    <xf numFmtId="1" fontId="3" fillId="3" borderId="5" xfId="0" quotePrefix="1" applyNumberFormat="1" applyFont="1" applyFill="1" applyBorder="1" applyAlignment="1">
      <alignment horizontal="right"/>
    </xf>
    <xf numFmtId="1" fontId="3" fillId="3" borderId="0" xfId="0" quotePrefix="1" applyNumberFormat="1" applyFont="1" applyFill="1" applyAlignment="1">
      <alignment horizontal="right"/>
    </xf>
    <xf numFmtId="1" fontId="3" fillId="3" borderId="6" xfId="0" quotePrefix="1" applyNumberFormat="1" applyFont="1" applyFill="1" applyBorder="1" applyAlignment="1">
      <alignment horizontal="right"/>
    </xf>
    <xf numFmtId="1" fontId="3" fillId="3" borderId="5" xfId="0" applyNumberFormat="1" applyFont="1" applyFill="1" applyBorder="1" applyAlignment="1">
      <alignment horizontal="right"/>
    </xf>
    <xf numFmtId="0" fontId="3" fillId="3" borderId="1" xfId="0" applyFont="1" applyFill="1" applyBorder="1" applyAlignment="1">
      <alignment horizontal="left"/>
    </xf>
    <xf numFmtId="1" fontId="3" fillId="3" borderId="7" xfId="0" applyNumberFormat="1" applyFont="1" applyFill="1" applyBorder="1" applyAlignment="1">
      <alignment horizontal="right"/>
    </xf>
    <xf numFmtId="1" fontId="3" fillId="3" borderId="1" xfId="0" applyNumberFormat="1" applyFont="1" applyFill="1" applyBorder="1" applyAlignment="1">
      <alignment horizontal="right"/>
    </xf>
    <xf numFmtId="1" fontId="3" fillId="3" borderId="8" xfId="0" applyNumberFormat="1" applyFont="1" applyFill="1" applyBorder="1" applyAlignment="1">
      <alignment horizontal="right"/>
    </xf>
    <xf numFmtId="1" fontId="3" fillId="3" borderId="1" xfId="0" applyNumberFormat="1" applyFont="1" applyFill="1" applyBorder="1" applyAlignment="1">
      <alignment horizontal="center"/>
    </xf>
    <xf numFmtId="1" fontId="3" fillId="3" borderId="8" xfId="0" quotePrefix="1" applyNumberFormat="1" applyFont="1" applyFill="1" applyBorder="1" applyAlignment="1">
      <alignment horizontal="right"/>
    </xf>
    <xf numFmtId="1" fontId="3" fillId="3" borderId="1" xfId="0" quotePrefix="1" applyNumberFormat="1" applyFont="1" applyFill="1" applyBorder="1" applyAlignment="1">
      <alignment horizontal="right"/>
    </xf>
    <xf numFmtId="0" fontId="7" fillId="0" borderId="5" xfId="0" applyFont="1" applyBorder="1" applyAlignment="1">
      <alignment horizontal="center"/>
    </xf>
    <xf numFmtId="0" fontId="7" fillId="0" borderId="0" xfId="0" applyFont="1" applyAlignment="1">
      <alignment horizontal="center"/>
    </xf>
    <xf numFmtId="0" fontId="7" fillId="0" borderId="6" xfId="0" applyFont="1" applyBorder="1" applyAlignment="1">
      <alignment horizontal="center"/>
    </xf>
    <xf numFmtId="0" fontId="1" fillId="2" borderId="0" xfId="0" applyFont="1" applyFill="1"/>
    <xf numFmtId="0" fontId="2" fillId="2" borderId="0" xfId="0" applyFont="1" applyFill="1"/>
    <xf numFmtId="0" fontId="2" fillId="0" borderId="0" xfId="0" applyFont="1" applyAlignment="1">
      <alignment horizontal="center"/>
    </xf>
    <xf numFmtId="0" fontId="3" fillId="3" borderId="3" xfId="0" quotePrefix="1" applyFont="1" applyFill="1" applyBorder="1" applyAlignment="1">
      <alignment horizontal="center" wrapText="1"/>
    </xf>
    <xf numFmtId="0" fontId="3" fillId="3" borderId="2" xfId="0" quotePrefix="1" applyFont="1" applyFill="1" applyBorder="1" applyAlignment="1">
      <alignment horizontal="center" wrapText="1"/>
    </xf>
    <xf numFmtId="0" fontId="3" fillId="3" borderId="4" xfId="0" quotePrefix="1" applyFont="1" applyFill="1" applyBorder="1" applyAlignment="1">
      <alignment horizontal="center" wrapText="1"/>
    </xf>
    <xf numFmtId="0" fontId="3" fillId="3" borderId="5" xfId="0" quotePrefix="1" applyFont="1" applyFill="1" applyBorder="1" applyAlignment="1">
      <alignment horizontal="center" wrapText="1"/>
    </xf>
    <xf numFmtId="0" fontId="3" fillId="3" borderId="0" xfId="0" quotePrefix="1" applyFont="1" applyFill="1" applyAlignment="1">
      <alignment horizontal="center" wrapText="1"/>
    </xf>
    <xf numFmtId="0" fontId="3" fillId="3" borderId="6" xfId="0" quotePrefix="1" applyFont="1" applyFill="1" applyBorder="1" applyAlignment="1">
      <alignment horizontal="center" wrapText="1"/>
    </xf>
    <xf numFmtId="1" fontId="6" fillId="5" borderId="0" xfId="0" applyNumberFormat="1" applyFont="1" applyFill="1" applyAlignment="1">
      <alignment horizontal="left"/>
    </xf>
    <xf numFmtId="1" fontId="2" fillId="6" borderId="0" xfId="0" applyNumberFormat="1" applyFont="1" applyFill="1" applyAlignment="1">
      <alignment horizontal="left"/>
    </xf>
    <xf numFmtId="1" fontId="2" fillId="7" borderId="0" xfId="0" applyNumberFormat="1" applyFont="1" applyFill="1" applyAlignment="1">
      <alignment horizontal="left"/>
    </xf>
    <xf numFmtId="164" fontId="3" fillId="8" borderId="0" xfId="0" quotePrefix="1" applyNumberFormat="1" applyFont="1" applyFill="1" applyAlignment="1">
      <alignment horizontal="right"/>
    </xf>
    <xf numFmtId="164" fontId="3" fillId="8" borderId="5" xfId="0" quotePrefix="1" applyNumberFormat="1" applyFont="1" applyFill="1" applyBorder="1" applyAlignment="1">
      <alignment horizontal="right"/>
    </xf>
    <xf numFmtId="2" fontId="3" fillId="8" borderId="0" xfId="0" quotePrefix="1" applyNumberFormat="1" applyFont="1" applyFill="1" applyAlignment="1">
      <alignment horizontal="right"/>
    </xf>
    <xf numFmtId="164" fontId="3" fillId="3" borderId="5" xfId="0" quotePrefix="1" applyNumberFormat="1" applyFont="1" applyFill="1" applyBorder="1" applyAlignment="1">
      <alignment horizontal="right"/>
    </xf>
    <xf numFmtId="164" fontId="3" fillId="3" borderId="0" xfId="0" quotePrefix="1" applyNumberFormat="1" applyFont="1" applyFill="1" applyAlignment="1">
      <alignment horizontal="right"/>
    </xf>
  </cellXfs>
  <cellStyles count="1">
    <cellStyle name="Normal" xfId="0" builtinId="0"/>
  </cellStyles>
  <dxfs count="68">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border outline="0">
        <bottom style="medium">
          <color rgb="FF000000"/>
        </bottom>
      </border>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theme="0" tint="-0.499984740745262"/>
        <name val="Arial"/>
        <family val="2"/>
        <scheme val="none"/>
      </font>
      <numFmt numFmtId="2" formatCode="0.00"/>
      <fill>
        <patternFill patternType="solid">
          <fgColor theme="1" tint="0.499984740745262"/>
          <bgColor theme="0" tint="-0.49998474074526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border outline="0">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theme="0" tint="-0.499984740745262"/>
        <name val="Arial"/>
        <family val="2"/>
        <scheme val="none"/>
      </font>
      <numFmt numFmtId="1" formatCode="0"/>
      <fill>
        <patternFill patternType="solid">
          <fgColor theme="1" tint="0.499984740745262"/>
          <bgColor theme="0" tint="-0.499984740745262"/>
        </patternFill>
      </fill>
      <alignment horizontal="left" vertical="bottom" textRotation="0" wrapText="0" indent="0" justifyLastLine="0" shrinkToFit="0" readingOrder="0"/>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b/>
        <color theme="1"/>
      </font>
      <border>
        <top style="double">
          <color theme="1"/>
        </top>
      </border>
    </dxf>
    <dxf>
      <font>
        <color theme="0"/>
      </font>
      <fill>
        <patternFill patternType="solid">
          <fgColor theme="1" tint="0.499984740745262"/>
          <bgColor theme="0" tint="-0.499984740745262"/>
        </patternFill>
      </fill>
    </dxf>
    <dxf>
      <fill>
        <patternFill patternType="solid">
          <fgColor theme="0" tint="-0.14999847407452621"/>
          <bgColor theme="0" tint="-0.14999847407452621"/>
        </patternFill>
      </fill>
      <border>
        <top/>
        <bottom style="medium">
          <color auto="1"/>
        </bottom>
      </border>
    </dxf>
  </dxfs>
  <tableStyles count="1" defaultTableStyle="TableStyleMedium2" defaultPivotStyle="PivotStyleLight16">
    <tableStyle name="TableStyleDark8 2" pivot="0" count="8" xr9:uid="{D018D685-0528-9648-B0B1-88A94F8142A5}">
      <tableStyleElement type="wholeTable" dxfId="67"/>
      <tableStyleElement type="headerRow" dxfId="66"/>
      <tableStyleElement type="totalRow" dxfId="65"/>
      <tableStyleElement type="firstColumn" dxfId="64"/>
      <tableStyleElement type="lastColumn" dxfId="63"/>
      <tableStyleElement type="firstRowStripe" dxfId="62"/>
      <tableStyleElement type="secondRowStripe" dxfId="61"/>
      <tableStyleElement type="firstColumnStripe" dxfId="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30480</xdr:rowOff>
    </xdr:from>
    <xdr:to>
      <xdr:col>28</xdr:col>
      <xdr:colOff>0</xdr:colOff>
      <xdr:row>41</xdr:row>
      <xdr:rowOff>83820</xdr:rowOff>
    </xdr:to>
    <xdr:sp macro="" textlink="">
      <xdr:nvSpPr>
        <xdr:cNvPr id="2" name="TextBox 1">
          <a:extLst>
            <a:ext uri="{FF2B5EF4-FFF2-40B4-BE49-F238E27FC236}">
              <a16:creationId xmlns:a16="http://schemas.microsoft.com/office/drawing/2014/main" id="{D504CF1E-5DE2-4041-9BB0-7D1D33BE5696}"/>
            </a:ext>
          </a:extLst>
        </xdr:cNvPr>
        <xdr:cNvSpPr txBox="1"/>
      </xdr:nvSpPr>
      <xdr:spPr>
        <a:xfrm>
          <a:off x="0" y="6850380"/>
          <a:ext cx="10058400" cy="713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across locations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within a column, are not significantly different at the 5% level of probability using a least</a:t>
          </a:r>
          <a:r>
            <a:rPr lang="en-US" sz="800" baseline="0">
              <a:solidFill>
                <a:schemeClr val="dk1"/>
              </a:solidFill>
              <a:effectLst/>
              <a:latin typeface="Arial" panose="020B0604020202020204" pitchFamily="34" charset="0"/>
              <a:ea typeface="+mn-ea"/>
              <a:cs typeface="Arial" panose="020B0604020202020204" pitchFamily="34" charset="0"/>
            </a:rPr>
            <a:t> signficiant difference (LSD) mean separation test</a:t>
          </a:r>
          <a:r>
            <a:rPr lang="en-US" sz="800">
              <a:solidFill>
                <a:schemeClr val="dk1"/>
              </a:solidFill>
              <a:effectLst/>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Based on University of Wisconsin Milk2006 software program.</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ANOVA was not performed for lodging, mean values are given.</a:t>
          </a:r>
          <a:endParaRPr lang="en-US" sz="8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n%20Silage/2020%20Corn%20Silage%20Report%20Tables%20for%20pr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Silage Location Info"/>
      <sheetName val="Crn Silage Traits Acr-a"/>
      <sheetName val="Crn Silage Traits Acr-b"/>
      <sheetName val="Corn Silage yield By loc"/>
      <sheetName val="Crn Silage Traits Acr-a (ET)"/>
      <sheetName val="Crn Silage Traits Acr-b (ET)"/>
      <sheetName val="Crn Silage Traits Acr-a (P)"/>
      <sheetName val="Crn Silage Traits Acr-b (P)"/>
      <sheetName val="Crn Silage Traits Acr-a (MT)"/>
      <sheetName val="Crn Silage Traits Acr-b (MT)"/>
      <sheetName val="Crn Silage Traits Acr-a (HR)"/>
      <sheetName val="Crn Silage Traits Acr-b (HR)"/>
      <sheetName val="Corn Traits and Entries"/>
      <sheetName val="Corn Company Contacts"/>
      <sheetName val="Corn Trait Abbr"/>
    </sheetNames>
    <sheetDataSet>
      <sheetData sheetId="0"/>
      <sheetData sheetId="1"/>
      <sheetData sheetId="2"/>
      <sheetData sheetId="3"/>
      <sheetData sheetId="4"/>
      <sheetData sheetId="5"/>
      <sheetData sheetId="6"/>
      <sheetData sheetId="7"/>
      <sheetData sheetId="8"/>
      <sheetData sheetId="9"/>
      <sheetData sheetId="10">
        <row r="6">
          <cell r="D6" t="str">
            <v>CS19005</v>
          </cell>
        </row>
        <row r="7">
          <cell r="D7" t="str">
            <v>CS17001</v>
          </cell>
        </row>
        <row r="8">
          <cell r="D8" t="str">
            <v>CS16001</v>
          </cell>
        </row>
        <row r="9">
          <cell r="D9" t="str">
            <v>CS20002</v>
          </cell>
        </row>
        <row r="10">
          <cell r="D10" t="str">
            <v>CS20003</v>
          </cell>
        </row>
        <row r="11">
          <cell r="D11" t="str">
            <v>CS19007</v>
          </cell>
        </row>
        <row r="12">
          <cell r="D12" t="str">
            <v>CS18005</v>
          </cell>
        </row>
        <row r="13">
          <cell r="D13" t="str">
            <v>CS20001</v>
          </cell>
        </row>
        <row r="25">
          <cell r="D25" t="str">
            <v>CS19005</v>
          </cell>
        </row>
        <row r="26">
          <cell r="D26" t="str">
            <v>CS17001</v>
          </cell>
        </row>
        <row r="27">
          <cell r="D27" t="str">
            <v>CS16001</v>
          </cell>
        </row>
        <row r="28">
          <cell r="D28" t="str">
            <v>CS20002</v>
          </cell>
        </row>
        <row r="29">
          <cell r="D29" t="str">
            <v>CS20003</v>
          </cell>
        </row>
        <row r="30">
          <cell r="D30" t="str">
            <v>CS19007</v>
          </cell>
        </row>
        <row r="31">
          <cell r="D31" t="str">
            <v>CS18005</v>
          </cell>
        </row>
        <row r="32">
          <cell r="D32" t="str">
            <v>CS20001</v>
          </cell>
        </row>
      </sheetData>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0D4C16-3D9E-914F-BCAE-6129EAF18DC3}" name="Table16" displayName="Table16" ref="A24:AB32" totalsRowShown="0" headerRowDxfId="59" dataDxfId="58" tableBorderDxfId="57">
  <autoFilter ref="A24:AB32" xr:uid="{4D533D59-7ACD-6B44-A615-6A3A878C4506}"/>
  <tableColumns count="28">
    <tableColumn id="1" xr3:uid="{69360B9F-EFE3-6947-9B21-3BC4FEAEAC02}" name="Column1" dataDxfId="56">
      <calculatedColumnFormula>VLOOKUP('[1]Crn Silage Traits Acr-a (HR)'!$D25,[1]!Table12[#Data],2,FALSE)</calculatedColumnFormula>
    </tableColumn>
    <tableColumn id="2" xr3:uid="{4349C7EF-DE55-C44F-ACC5-9FDCCF66A539}" name="Column2" dataDxfId="55">
      <calculatedColumnFormula>VLOOKUP('[1]Crn Silage Traits Acr-a (HR)'!$D25,[1]!Table12[#Data],5,FALSE)</calculatedColumnFormula>
    </tableColumn>
    <tableColumn id="3" xr3:uid="{61BC2DFB-6927-CE42-BED9-1EDC1F791AFF}" name="Column3" dataDxfId="54">
      <calculatedColumnFormula>VLOOKUP('[1]Crn Silage Traits Acr-a (HR)'!$D25,[1]!Table12[#Data],6,FALSE)</calculatedColumnFormula>
    </tableColumn>
    <tableColumn id="4" xr3:uid="{B6A7A1DD-EB0D-E643-95F4-8C1CEF3970A6}" name="Column4" dataDxfId="53"/>
    <tableColumn id="5" xr3:uid="{46CA49CB-C064-A648-905B-4D1A254733D6}" name="Column5" dataDxfId="52"/>
    <tableColumn id="6" xr3:uid="{1AB63147-5CD7-EB42-A735-64B713863BB5}" name="Column6" dataDxfId="51"/>
    <tableColumn id="7" xr3:uid="{988D812D-7EE6-1E46-BB1D-00724CD1F44B}" name="Column7" dataDxfId="50"/>
    <tableColumn id="8" xr3:uid="{AF8CD1CE-2E11-B14A-9AE4-70AB8C559284}" name="Column8" dataDxfId="49"/>
    <tableColumn id="9" xr3:uid="{B0C50349-6616-E549-9E2D-37701CC480D4}" name="Column9" dataDxfId="48"/>
    <tableColumn id="10" xr3:uid="{3ABAF629-AA53-A048-8E87-8EA0AFD0F131}" name="Column10" dataDxfId="47"/>
    <tableColumn id="11" xr3:uid="{48630E3D-585C-5140-8EDD-69C0385DFC98}" name="Column11" dataDxfId="46"/>
    <tableColumn id="12" xr3:uid="{7BFB61DA-5CE7-354D-B050-A8CF9EAACB3F}" name="Column12" dataDxfId="45"/>
    <tableColumn id="13" xr3:uid="{042CD7F2-78AE-9A48-8450-2256CC844634}" name="Column13" dataDxfId="44"/>
    <tableColumn id="14" xr3:uid="{4A4CB4F6-D17D-2542-A591-84F6649598AD}" name="Column14" dataDxfId="43"/>
    <tableColumn id="15" xr3:uid="{5B811555-ACFC-7F44-8A97-F2651A0D4A80}" name="Column15" dataDxfId="42"/>
    <tableColumn id="16" xr3:uid="{59F72E7E-8398-724E-8731-94BFF92B07AA}" name="Column16" dataDxfId="41"/>
    <tableColumn id="17" xr3:uid="{38CDB533-592E-0C42-A2DA-50E1EDBCB031}" name="Column17" dataDxfId="40"/>
    <tableColumn id="18" xr3:uid="{FFD2896E-72D5-7044-BB5B-2E2CA3F283D7}" name="Column18" dataDxfId="39"/>
    <tableColumn id="19" xr3:uid="{253A594F-032E-4C44-9FDC-69C6336352A5}" name="Column19" dataDxfId="38"/>
    <tableColumn id="20" xr3:uid="{13CCB3D1-3AD7-3647-932D-13DF3A3D79C6}" name="Column20" dataDxfId="37"/>
    <tableColumn id="21" xr3:uid="{DDC3E021-1BF0-D74A-AA31-D566027D4AD9}" name="Column21" dataDxfId="36"/>
    <tableColumn id="22" xr3:uid="{56A6D857-7128-6247-A26E-089C78135774}" name="Column22" dataDxfId="35"/>
    <tableColumn id="23" xr3:uid="{A238E6C5-9565-9C4E-AF75-F2FAD5071D42}" name="Column23" dataDxfId="34"/>
    <tableColumn id="24" xr3:uid="{BF716575-393C-6644-B66C-97F4A8B12CAE}" name="Column24" dataDxfId="33"/>
    <tableColumn id="25" xr3:uid="{A58E8200-90D3-1646-A366-98CBF5598E9C}" name="Column25"/>
    <tableColumn id="26" xr3:uid="{446DFA7D-A6D0-EE46-99AF-0390239C53AB}" name="Column26" dataDxfId="32"/>
    <tableColumn id="27" xr3:uid="{BADB2E61-CA43-D148-BC36-639C98802B39}" name="Column27"/>
    <tableColumn id="28" xr3:uid="{AB809484-9C57-5945-8D93-CBDB12B19A00}" name="x" dataDxfId="31"/>
  </tableColumns>
  <tableStyleInfo name="TableStyleDark8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BADD38-AE5F-8C4B-8C5F-70ACD27D33EC}" name="Table17" displayName="Table17" ref="A5:AB13" totalsRowShown="0" headerRowDxfId="30" dataDxfId="29" tableBorderDxfId="28">
  <autoFilter ref="A5:AB13" xr:uid="{B78F7C76-F216-064A-8BFE-84B9237DEC67}"/>
  <tableColumns count="28">
    <tableColumn id="1" xr3:uid="{C58F57E4-E78C-6C45-BC2B-21E245D38DC5}" name="Column1" dataDxfId="27">
      <calculatedColumnFormula>VLOOKUP('[1]Crn Silage Traits Acr-a (HR)'!$D6,[1]!Table12[#Data],2,FALSE)</calculatedColumnFormula>
    </tableColumn>
    <tableColumn id="2" xr3:uid="{682094C1-0465-754D-9AE5-0B47742AB180}" name="Column2" dataDxfId="26">
      <calculatedColumnFormula>VLOOKUP('[1]Crn Silage Traits Acr-a (HR)'!$D6,[1]!Table12[#Data],5,FALSE)</calculatedColumnFormula>
    </tableColumn>
    <tableColumn id="3" xr3:uid="{69D2148D-2FD7-BE4C-8656-3CEF563E3620}" name="Column3" dataDxfId="25">
      <calculatedColumnFormula>VLOOKUP('[1]Crn Silage Traits Acr-a (HR)'!$D6,[1]!Table12[#Data],6,FALSE)</calculatedColumnFormula>
    </tableColumn>
    <tableColumn id="4" xr3:uid="{A6D2D386-5809-424B-ACB3-1674979C0CF6}" name="Column4" dataDxfId="24"/>
    <tableColumn id="5" xr3:uid="{4F160816-616A-E943-81C8-17D2B39D0887}" name="Column5" dataDxfId="23"/>
    <tableColumn id="6" xr3:uid="{A43CE7CD-CF2F-EC4C-8C46-D62C9425116E}" name="Column6" dataDxfId="22"/>
    <tableColumn id="7" xr3:uid="{FC9F321C-6C16-EC48-BABC-07F3102820CB}" name="Column7" dataDxfId="21"/>
    <tableColumn id="8" xr3:uid="{F51B21DD-D815-5A4A-91A3-C59D6D9F543E}" name="Column8" dataDxfId="20"/>
    <tableColumn id="9" xr3:uid="{42596801-EC87-024A-9AE4-15DDB57300D5}" name="Column9" dataDxfId="19"/>
    <tableColumn id="10" xr3:uid="{0C0A4EF8-2EE6-BC47-A68D-B841AC857F61}" name="Column10" dataDxfId="18"/>
    <tableColumn id="11" xr3:uid="{E452B6C1-398B-6147-9EFE-0E900FBA754F}" name="Column11" dataDxfId="17"/>
    <tableColumn id="12" xr3:uid="{B5F9AEFB-9588-DC41-94C1-7150BFD459AE}" name="Column12" dataDxfId="16"/>
    <tableColumn id="13" xr3:uid="{D23A98A9-CC5B-B14B-BF12-471C524ABCC7}" name="Column13" dataDxfId="15"/>
    <tableColumn id="14" xr3:uid="{52B2DC0E-BBDB-174F-9103-C6C57EC66A43}" name="Column14" dataDxfId="14"/>
    <tableColumn id="15" xr3:uid="{F448FAFE-498B-6F42-9F36-4DEB69306A78}" name="Column15" dataDxfId="13"/>
    <tableColumn id="16" xr3:uid="{D517E870-3F82-B549-A972-B8B936B6BDFF}" name="Column16" dataDxfId="12"/>
    <tableColumn id="17" xr3:uid="{7957A1E5-3DB5-FB4C-8875-9ACAAAA50F1F}" name="Column17" dataDxfId="11"/>
    <tableColumn id="18" xr3:uid="{B86A8CDE-938B-174E-8FCC-1C0868421C0C}" name="Column18" dataDxfId="10"/>
    <tableColumn id="19" xr3:uid="{7B94C326-B264-4140-8E01-FCC1DD32ADD2}" name="Column19" dataDxfId="9"/>
    <tableColumn id="20" xr3:uid="{0F5E0FB4-BA75-9D49-89DD-988CE694F449}" name="Column20" dataDxfId="8"/>
    <tableColumn id="21" xr3:uid="{DF453B81-2FF7-3A4A-A2DF-35F85881BFDF}" name="Column21" dataDxfId="7"/>
    <tableColumn id="22" xr3:uid="{AAED2788-6314-D442-A7FF-F2276759FEDA}" name="Column22" dataDxfId="6"/>
    <tableColumn id="23" xr3:uid="{234E176A-0B28-234F-B35D-81F8192E78F9}" name="Column23" dataDxfId="5"/>
    <tableColumn id="24" xr3:uid="{0D813D59-29C5-F44E-BF53-1F96F32DA788}" name="Column24" dataDxfId="4"/>
    <tableColumn id="25" xr3:uid="{1CADBBC0-D984-1140-B7F9-C2C90EF6E35F}" name="Column25" dataDxfId="3"/>
    <tableColumn id="26" xr3:uid="{39A7F70A-409E-B942-A9DF-A16D37FE144E}" name="Column26" dataDxfId="2"/>
    <tableColumn id="27" xr3:uid="{093D8F01-F935-004D-85A7-B1AE7D8DA1CF}" name="Column27" dataDxfId="1"/>
    <tableColumn id="28" xr3:uid="{3B066266-B6BF-0349-AACF-C9F302BD07FF}" name="x" dataDxfId="0"/>
  </tableColumns>
  <tableStyleInfo name="TableStyleDark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164BA-184A-8A47-A389-F9D1ADAE2853}">
  <dimension ref="A1:AC37"/>
  <sheetViews>
    <sheetView tabSelected="1" workbookViewId="0">
      <selection sqref="A1:XFD1048576"/>
    </sheetView>
  </sheetViews>
  <sheetFormatPr baseColWidth="10" defaultColWidth="7.6640625" defaultRowHeight="13" x14ac:dyDescent="0.15"/>
  <cols>
    <col min="1" max="1" width="15.6640625" style="30" customWidth="1"/>
    <col min="2" max="3" width="6.1640625" style="30" customWidth="1"/>
    <col min="4" max="4" width="8.83203125" style="30" hidden="1" customWidth="1"/>
    <col min="5" max="16" width="4" style="88" customWidth="1"/>
    <col min="17" max="22" width="4.5" style="88" customWidth="1"/>
    <col min="23" max="28" width="4.83203125" style="88" customWidth="1"/>
    <col min="29" max="16384" width="7.6640625" style="30"/>
  </cols>
  <sheetData>
    <row r="1" spans="1:29" s="2" customFormat="1" ht="14" thickBo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9" s="8" customFormat="1" ht="30" x14ac:dyDescent="0.15">
      <c r="A2" s="3" t="s">
        <v>1</v>
      </c>
      <c r="B2" s="4" t="s">
        <v>2</v>
      </c>
      <c r="C2" s="4" t="s">
        <v>3</v>
      </c>
      <c r="D2" s="4"/>
      <c r="E2" s="5" t="s">
        <v>4</v>
      </c>
      <c r="F2" s="6"/>
      <c r="G2" s="6"/>
      <c r="H2" s="6"/>
      <c r="I2" s="6"/>
      <c r="J2" s="7"/>
      <c r="K2" s="6" t="s">
        <v>5</v>
      </c>
      <c r="L2" s="6"/>
      <c r="M2" s="6"/>
      <c r="N2" s="6"/>
      <c r="O2" s="6"/>
      <c r="P2" s="6"/>
      <c r="Q2" s="5" t="s">
        <v>6</v>
      </c>
      <c r="R2" s="6"/>
      <c r="S2" s="6"/>
      <c r="T2" s="6"/>
      <c r="U2" s="6"/>
      <c r="V2" s="7"/>
      <c r="W2" s="5" t="s">
        <v>7</v>
      </c>
      <c r="X2" s="6"/>
      <c r="Y2" s="6"/>
      <c r="Z2" s="6"/>
      <c r="AA2" s="6"/>
      <c r="AB2" s="6"/>
    </row>
    <row r="3" spans="1:29" s="8" customFormat="1" x14ac:dyDescent="0.15">
      <c r="A3" s="9"/>
      <c r="B3" s="10"/>
      <c r="C3" s="10"/>
      <c r="D3" s="10"/>
      <c r="E3" s="11" t="s">
        <v>8</v>
      </c>
      <c r="F3" s="12"/>
      <c r="G3" s="12" t="s">
        <v>9</v>
      </c>
      <c r="H3" s="12"/>
      <c r="I3" s="12" t="s">
        <v>10</v>
      </c>
      <c r="J3" s="13"/>
      <c r="K3" s="11" t="s">
        <v>11</v>
      </c>
      <c r="L3" s="12"/>
      <c r="M3" s="12" t="s">
        <v>9</v>
      </c>
      <c r="N3" s="12"/>
      <c r="O3" s="12" t="s">
        <v>10</v>
      </c>
      <c r="P3" s="13"/>
      <c r="Q3" s="11" t="s">
        <v>11</v>
      </c>
      <c r="R3" s="12"/>
      <c r="S3" s="12" t="s">
        <v>9</v>
      </c>
      <c r="T3" s="12"/>
      <c r="U3" s="12" t="s">
        <v>10</v>
      </c>
      <c r="V3" s="13"/>
      <c r="W3" s="11" t="s">
        <v>11</v>
      </c>
      <c r="X3" s="12"/>
      <c r="Y3" s="12" t="s">
        <v>9</v>
      </c>
      <c r="Z3" s="12"/>
      <c r="AA3" s="12" t="s">
        <v>10</v>
      </c>
      <c r="AB3" s="12"/>
    </row>
    <row r="4" spans="1:29" s="8" customFormat="1" ht="196" hidden="1" x14ac:dyDescent="0.15">
      <c r="A4" s="9" t="s">
        <v>1</v>
      </c>
      <c r="B4" s="9"/>
      <c r="C4" s="10" t="s">
        <v>12</v>
      </c>
      <c r="D4" s="10" t="s">
        <v>13</v>
      </c>
      <c r="E4" s="10"/>
      <c r="F4" s="14" t="s">
        <v>14</v>
      </c>
      <c r="G4" s="15" t="s">
        <v>15</v>
      </c>
      <c r="H4" s="15" t="s">
        <v>14</v>
      </c>
      <c r="I4" s="15" t="s">
        <v>15</v>
      </c>
      <c r="J4" s="15" t="s">
        <v>14</v>
      </c>
      <c r="K4" s="16" t="s">
        <v>15</v>
      </c>
      <c r="L4" s="17" t="s">
        <v>5</v>
      </c>
      <c r="M4" s="17" t="s">
        <v>16</v>
      </c>
      <c r="N4" s="17" t="s">
        <v>5</v>
      </c>
      <c r="O4" s="17" t="s">
        <v>16</v>
      </c>
      <c r="P4" s="17" t="s">
        <v>5</v>
      </c>
      <c r="Q4" s="17" t="s">
        <v>16</v>
      </c>
      <c r="R4" s="18" t="s">
        <v>17</v>
      </c>
      <c r="S4" s="17" t="s">
        <v>18</v>
      </c>
      <c r="T4" s="17" t="s">
        <v>17</v>
      </c>
      <c r="U4" s="17" t="s">
        <v>18</v>
      </c>
      <c r="V4" s="17" t="s">
        <v>17</v>
      </c>
      <c r="W4" s="19" t="s">
        <v>18</v>
      </c>
      <c r="X4" s="18" t="s">
        <v>19</v>
      </c>
      <c r="Y4" s="17" t="s">
        <v>20</v>
      </c>
      <c r="Z4" s="17" t="s">
        <v>19</v>
      </c>
      <c r="AA4" s="17" t="s">
        <v>20</v>
      </c>
      <c r="AB4" s="17" t="s">
        <v>19</v>
      </c>
      <c r="AC4" s="19" t="s">
        <v>20</v>
      </c>
    </row>
    <row r="5" spans="1:29" x14ac:dyDescent="0.15">
      <c r="A5" s="20" t="s">
        <v>21</v>
      </c>
      <c r="B5" s="20" t="s">
        <v>22</v>
      </c>
      <c r="C5" s="20" t="s">
        <v>23</v>
      </c>
      <c r="D5" s="20" t="s">
        <v>24</v>
      </c>
      <c r="E5" s="21" t="s">
        <v>25</v>
      </c>
      <c r="F5" s="22" t="s">
        <v>26</v>
      </c>
      <c r="G5" s="23" t="s">
        <v>27</v>
      </c>
      <c r="H5" s="22" t="s">
        <v>28</v>
      </c>
      <c r="I5" s="23" t="s">
        <v>29</v>
      </c>
      <c r="J5" s="22" t="s">
        <v>30</v>
      </c>
      <c r="K5" s="24" t="s">
        <v>31</v>
      </c>
      <c r="L5" s="25" t="s">
        <v>32</v>
      </c>
      <c r="M5" s="26" t="s">
        <v>33</v>
      </c>
      <c r="N5" s="25" t="s">
        <v>34</v>
      </c>
      <c r="O5" s="26" t="s">
        <v>35</v>
      </c>
      <c r="P5" s="25" t="s">
        <v>36</v>
      </c>
      <c r="Q5" s="24" t="s">
        <v>37</v>
      </c>
      <c r="R5" s="27" t="s">
        <v>38</v>
      </c>
      <c r="S5" s="26" t="s">
        <v>39</v>
      </c>
      <c r="T5" s="27" t="s">
        <v>40</v>
      </c>
      <c r="U5" s="26" t="s">
        <v>41</v>
      </c>
      <c r="V5" s="27" t="s">
        <v>42</v>
      </c>
      <c r="W5" s="28" t="s">
        <v>43</v>
      </c>
      <c r="X5" s="22" t="s">
        <v>44</v>
      </c>
      <c r="Y5" s="29" t="s">
        <v>45</v>
      </c>
      <c r="Z5" s="22" t="s">
        <v>46</v>
      </c>
      <c r="AA5" s="29" t="s">
        <v>47</v>
      </c>
      <c r="AB5" s="22" t="s">
        <v>48</v>
      </c>
    </row>
    <row r="6" spans="1:29" x14ac:dyDescent="0.15">
      <c r="A6" s="31" t="str">
        <f>VLOOKUP('[1]Crn Silage Traits Acr-a (HR)'!$D6,[1]!Table12[#Data],2,FALSE)</f>
        <v>Dyna-Gro D55VC80</v>
      </c>
      <c r="B6" s="31" t="str">
        <f>VLOOKUP('[1]Crn Silage Traits Acr-a (HR)'!$D6,[1]!Table12[#Data],5,FALSE)</f>
        <v>RR</v>
      </c>
      <c r="C6" s="31" t="str">
        <f>VLOOKUP('[1]Crn Silage Traits Acr-a (HR)'!$D6,[1]!Table12[#Data],6,FALSE)</f>
        <v>V2TP</v>
      </c>
      <c r="D6" s="31" t="s">
        <v>49</v>
      </c>
      <c r="E6" s="32">
        <v>7.7827000000000002</v>
      </c>
      <c r="F6" s="33" t="s">
        <v>50</v>
      </c>
      <c r="G6" s="34"/>
      <c r="H6" s="33"/>
      <c r="I6" s="34"/>
      <c r="J6" s="33"/>
      <c r="K6" s="35">
        <v>22.2362</v>
      </c>
      <c r="L6" s="36" t="s">
        <v>50</v>
      </c>
      <c r="M6" s="37"/>
      <c r="N6" s="36"/>
      <c r="O6" s="37"/>
      <c r="P6" s="36"/>
      <c r="Q6" s="35">
        <v>3153.04</v>
      </c>
      <c r="R6" s="38" t="s">
        <v>51</v>
      </c>
      <c r="S6" s="37"/>
      <c r="T6" s="38"/>
      <c r="U6" s="37"/>
      <c r="V6" s="38"/>
      <c r="W6" s="39">
        <v>24602</v>
      </c>
      <c r="X6" s="33" t="s">
        <v>50</v>
      </c>
      <c r="Y6" s="40"/>
      <c r="Z6" s="33"/>
      <c r="AA6" s="40"/>
      <c r="AB6" s="33"/>
    </row>
    <row r="7" spans="1:29" x14ac:dyDescent="0.15">
      <c r="A7" s="41" t="str">
        <f>VLOOKUP('[1]Crn Silage Traits Acr-a (HR)'!$D7,[1]!Table12[#Data],2,FALSE)</f>
        <v>Croplan CP5678</v>
      </c>
      <c r="B7" s="41" t="str">
        <f>VLOOKUP('[1]Crn Silage Traits Acr-a (HR)'!$D7,[1]!Table12[#Data],5,FALSE)</f>
        <v>RR</v>
      </c>
      <c r="C7" s="41" t="str">
        <f>VLOOKUP('[1]Crn Silage Traits Acr-a (HR)'!$D7,[1]!Table12[#Data],6,FALSE)</f>
        <v>VT2P</v>
      </c>
      <c r="D7" s="41" t="s">
        <v>52</v>
      </c>
      <c r="E7" s="42">
        <v>8.2014999999999993</v>
      </c>
      <c r="F7" s="43" t="s">
        <v>50</v>
      </c>
      <c r="G7" s="44"/>
      <c r="H7" s="43"/>
      <c r="I7" s="44"/>
      <c r="J7" s="43"/>
      <c r="K7" s="45">
        <v>23.4329</v>
      </c>
      <c r="L7" s="46" t="s">
        <v>50</v>
      </c>
      <c r="M7" s="47"/>
      <c r="N7" s="46"/>
      <c r="O7" s="47"/>
      <c r="P7" s="46"/>
      <c r="Q7" s="45">
        <v>3072.96</v>
      </c>
      <c r="R7" s="48" t="s">
        <v>51</v>
      </c>
      <c r="S7" s="47"/>
      <c r="T7" s="48"/>
      <c r="U7" s="47"/>
      <c r="V7" s="48"/>
      <c r="W7" s="49">
        <v>25285</v>
      </c>
      <c r="X7" s="43" t="s">
        <v>50</v>
      </c>
      <c r="Y7" s="50"/>
      <c r="Z7" s="43"/>
      <c r="AA7" s="50"/>
      <c r="AB7" s="43"/>
    </row>
    <row r="8" spans="1:29" x14ac:dyDescent="0.15">
      <c r="A8" s="31" t="str">
        <f>VLOOKUP('[1]Crn Silage Traits Acr-a (HR)'!$D8,[1]!Table12[#Data],2,FALSE)</f>
        <v>Croplan CP5900S***</v>
      </c>
      <c r="B8" s="31" t="str">
        <f>VLOOKUP('[1]Crn Silage Traits Acr-a (HR)'!$D8,[1]!Table12[#Data],5,FALSE)</f>
        <v>RR</v>
      </c>
      <c r="C8" s="31" t="str">
        <f>VLOOKUP('[1]Crn Silage Traits Acr-a (HR)'!$D8,[1]!Table12[#Data],6,FALSE)</f>
        <v>VT2P</v>
      </c>
      <c r="D8" s="31" t="s">
        <v>53</v>
      </c>
      <c r="E8" s="32">
        <v>6.74</v>
      </c>
      <c r="F8" s="33" t="s">
        <v>50</v>
      </c>
      <c r="G8" s="34">
        <v>6.7965999999999998</v>
      </c>
      <c r="H8" s="33" t="s">
        <v>50</v>
      </c>
      <c r="I8" s="34">
        <v>7.1845999999999997</v>
      </c>
      <c r="J8" s="33" t="s">
        <v>50</v>
      </c>
      <c r="K8" s="35">
        <v>19.257200000000001</v>
      </c>
      <c r="L8" s="36" t="s">
        <v>50</v>
      </c>
      <c r="M8" s="37">
        <v>19.418900000000001</v>
      </c>
      <c r="N8" s="36" t="s">
        <v>50</v>
      </c>
      <c r="O8" s="37">
        <v>20.5274</v>
      </c>
      <c r="P8" s="36" t="s">
        <v>50</v>
      </c>
      <c r="Q8" s="35">
        <v>2878.65</v>
      </c>
      <c r="R8" s="38" t="s">
        <v>54</v>
      </c>
      <c r="S8" s="37">
        <v>3086.57</v>
      </c>
      <c r="T8" s="38" t="s">
        <v>50</v>
      </c>
      <c r="U8" s="37">
        <v>3032.59</v>
      </c>
      <c r="V8" s="38" t="s">
        <v>50</v>
      </c>
      <c r="W8" s="39">
        <v>19420</v>
      </c>
      <c r="X8" s="33" t="s">
        <v>50</v>
      </c>
      <c r="Y8" s="40">
        <v>21012</v>
      </c>
      <c r="Z8" s="33" t="s">
        <v>50</v>
      </c>
      <c r="AA8" s="40">
        <v>21789</v>
      </c>
      <c r="AB8" s="33" t="s">
        <v>50</v>
      </c>
    </row>
    <row r="9" spans="1:29" x14ac:dyDescent="0.15">
      <c r="A9" s="41" t="str">
        <f>VLOOKUP('[1]Crn Silage Traits Acr-a (HR)'!$D9,[1]!Table12[#Data],2,FALSE)</f>
        <v>DeKalb DKC 70-64</v>
      </c>
      <c r="B9" s="41" t="str">
        <f>VLOOKUP('[1]Crn Silage Traits Acr-a (HR)'!$D9,[1]!Table12[#Data],5,FALSE)</f>
        <v>RR</v>
      </c>
      <c r="C9" s="41" t="str">
        <f>VLOOKUP('[1]Crn Silage Traits Acr-a (HR)'!$D9,[1]!Table12[#Data],6,FALSE)</f>
        <v>VT2P</v>
      </c>
      <c r="D9" s="41" t="s">
        <v>55</v>
      </c>
      <c r="E9" s="42">
        <v>6.0662000000000003</v>
      </c>
      <c r="F9" s="43" t="s">
        <v>50</v>
      </c>
      <c r="G9" s="44"/>
      <c r="H9" s="43"/>
      <c r="I9" s="44"/>
      <c r="J9" s="43"/>
      <c r="K9" s="45">
        <v>17.331900000000001</v>
      </c>
      <c r="L9" s="46" t="s">
        <v>50</v>
      </c>
      <c r="M9" s="47"/>
      <c r="N9" s="46"/>
      <c r="O9" s="47"/>
      <c r="P9" s="46"/>
      <c r="Q9" s="45">
        <v>2624.02</v>
      </c>
      <c r="R9" s="48" t="s">
        <v>56</v>
      </c>
      <c r="S9" s="47"/>
      <c r="T9" s="48"/>
      <c r="U9" s="47"/>
      <c r="V9" s="48"/>
      <c r="W9" s="49">
        <v>15951</v>
      </c>
      <c r="X9" s="43" t="s">
        <v>50</v>
      </c>
      <c r="Y9" s="50"/>
      <c r="Z9" s="43"/>
      <c r="AA9" s="50"/>
      <c r="AB9" s="43"/>
    </row>
    <row r="10" spans="1:29" x14ac:dyDescent="0.15">
      <c r="A10" s="31" t="str">
        <f>VLOOKUP('[1]Crn Silage Traits Acr-a (HR)'!$D10,[1]!Table12[#Data],2,FALSE)</f>
        <v>DeKalb DKC 64-44</v>
      </c>
      <c r="B10" s="31" t="str">
        <f>VLOOKUP('[1]Crn Silage Traits Acr-a (HR)'!$D10,[1]!Table12[#Data],5,FALSE)</f>
        <v>RR,LL</v>
      </c>
      <c r="C10" s="31" t="str">
        <f>VLOOKUP('[1]Crn Silage Traits Acr-a (HR)'!$D10,[1]!Table12[#Data],6,FALSE)</f>
        <v>SSX</v>
      </c>
      <c r="D10" s="31" t="s">
        <v>57</v>
      </c>
      <c r="E10" s="32">
        <v>6.6074999999999999</v>
      </c>
      <c r="F10" s="33" t="s">
        <v>50</v>
      </c>
      <c r="G10" s="34"/>
      <c r="H10" s="33"/>
      <c r="I10" s="34"/>
      <c r="J10" s="33"/>
      <c r="K10" s="35">
        <v>18.878599999999999</v>
      </c>
      <c r="L10" s="36" t="s">
        <v>50</v>
      </c>
      <c r="M10" s="37"/>
      <c r="N10" s="36"/>
      <c r="O10" s="37"/>
      <c r="P10" s="36"/>
      <c r="Q10" s="35">
        <v>3450.02</v>
      </c>
      <c r="R10" s="38" t="s">
        <v>50</v>
      </c>
      <c r="S10" s="37"/>
      <c r="T10" s="38"/>
      <c r="U10" s="37"/>
      <c r="V10" s="38"/>
      <c r="W10" s="39">
        <v>22806</v>
      </c>
      <c r="X10" s="33" t="s">
        <v>50</v>
      </c>
      <c r="Y10" s="40"/>
      <c r="Z10" s="33"/>
      <c r="AA10" s="40"/>
      <c r="AB10" s="33"/>
    </row>
    <row r="11" spans="1:29" x14ac:dyDescent="0.15">
      <c r="A11" s="41" t="str">
        <f>VLOOKUP('[1]Crn Silage Traits Acr-a (HR)'!$D11,[1]!Table12[#Data],2,FALSE)</f>
        <v>Dyna-Gro D57VC17</v>
      </c>
      <c r="B11" s="41" t="str">
        <f>VLOOKUP('[1]Crn Silage Traits Acr-a (HR)'!$D11,[1]!Table12[#Data],5,FALSE)</f>
        <v>RR</v>
      </c>
      <c r="C11" s="41" t="str">
        <f>VLOOKUP('[1]Crn Silage Traits Acr-a (HR)'!$D11,[1]!Table12[#Data],6,FALSE)</f>
        <v>V2TP</v>
      </c>
      <c r="D11" s="41" t="s">
        <v>58</v>
      </c>
      <c r="E11" s="42">
        <v>6.4335000000000004</v>
      </c>
      <c r="F11" s="43" t="s">
        <v>50</v>
      </c>
      <c r="G11" s="44"/>
      <c r="H11" s="43"/>
      <c r="I11" s="44"/>
      <c r="J11" s="43"/>
      <c r="K11" s="45">
        <v>18.381399999999999</v>
      </c>
      <c r="L11" s="46" t="s">
        <v>50</v>
      </c>
      <c r="M11" s="47"/>
      <c r="N11" s="46"/>
      <c r="O11" s="47"/>
      <c r="P11" s="46"/>
      <c r="Q11" s="45">
        <v>3327.96</v>
      </c>
      <c r="R11" s="48" t="s">
        <v>59</v>
      </c>
      <c r="S11" s="47"/>
      <c r="T11" s="48"/>
      <c r="U11" s="47"/>
      <c r="V11" s="48"/>
      <c r="W11" s="49">
        <v>21556</v>
      </c>
      <c r="X11" s="43" t="s">
        <v>50</v>
      </c>
      <c r="Y11" s="50"/>
      <c r="Z11" s="43"/>
      <c r="AA11" s="50"/>
      <c r="AB11" s="43"/>
    </row>
    <row r="12" spans="1:29" s="51" customFormat="1" x14ac:dyDescent="0.15">
      <c r="A12" s="31" t="str">
        <f>VLOOKUP('[1]Crn Silage Traits Acr-a (HR)'!$D12,[1]!Table12[#Data],2,FALSE)</f>
        <v>Croplan CP5700S***</v>
      </c>
      <c r="B12" s="31" t="str">
        <f>VLOOKUP('[1]Crn Silage Traits Acr-a (HR)'!$D12,[1]!Table12[#Data],5,FALSE)</f>
        <v xml:space="preserve">RR </v>
      </c>
      <c r="C12" s="31" t="str">
        <f>VLOOKUP('[1]Crn Silage Traits Acr-a (HR)'!$D12,[1]!Table12[#Data],6,FALSE)</f>
        <v>VT2P</v>
      </c>
      <c r="D12" s="31" t="s">
        <v>60</v>
      </c>
      <c r="E12" s="32">
        <v>6.6131000000000002</v>
      </c>
      <c r="F12" s="33" t="s">
        <v>50</v>
      </c>
      <c r="G12" s="34">
        <v>6.9687000000000001</v>
      </c>
      <c r="H12" s="33" t="s">
        <v>50</v>
      </c>
      <c r="I12" s="34">
        <v>7.0843999999999996</v>
      </c>
      <c r="J12" s="33" t="s">
        <v>50</v>
      </c>
      <c r="K12" s="35">
        <v>18.8947</v>
      </c>
      <c r="L12" s="36" t="s">
        <v>50</v>
      </c>
      <c r="M12" s="37">
        <v>19.910699999999999</v>
      </c>
      <c r="N12" s="36" t="s">
        <v>50</v>
      </c>
      <c r="O12" s="37">
        <v>20.241199999999999</v>
      </c>
      <c r="P12" s="36" t="s">
        <v>50</v>
      </c>
      <c r="Q12" s="35">
        <v>3035.48</v>
      </c>
      <c r="R12" s="38" t="s">
        <v>51</v>
      </c>
      <c r="S12" s="37">
        <v>3125.02</v>
      </c>
      <c r="T12" s="38" t="s">
        <v>50</v>
      </c>
      <c r="U12" s="37">
        <v>3046.82</v>
      </c>
      <c r="V12" s="38" t="s">
        <v>50</v>
      </c>
      <c r="W12" s="39">
        <v>20102</v>
      </c>
      <c r="X12" s="33" t="s">
        <v>50</v>
      </c>
      <c r="Y12" s="40">
        <v>21880</v>
      </c>
      <c r="Z12" s="33" t="s">
        <v>50</v>
      </c>
      <c r="AA12" s="40">
        <v>21642</v>
      </c>
      <c r="AB12" s="33" t="s">
        <v>50</v>
      </c>
    </row>
    <row r="13" spans="1:29" s="51" customFormat="1" x14ac:dyDescent="0.15">
      <c r="A13" s="41" t="str">
        <f>VLOOKUP('[1]Crn Silage Traits Acr-a (HR)'!$D13,[1]!Table12[#Data],2,FALSE)</f>
        <v>Dekalb DKC 69-16</v>
      </c>
      <c r="B13" s="41" t="str">
        <f>VLOOKUP('[1]Crn Silage Traits Acr-a (HR)'!$D13,[1]!Table12[#Data],5,FALSE)</f>
        <v>RR</v>
      </c>
      <c r="C13" s="41" t="str">
        <f>VLOOKUP('[1]Crn Silage Traits Acr-a (HR)'!$D13,[1]!Table12[#Data],6,FALSE)</f>
        <v>VT2P</v>
      </c>
      <c r="D13" s="41" t="s">
        <v>61</v>
      </c>
      <c r="E13" s="42">
        <v>5.8699000000000003</v>
      </c>
      <c r="F13" s="43" t="s">
        <v>50</v>
      </c>
      <c r="G13" s="44"/>
      <c r="H13" s="43"/>
      <c r="I13" s="44"/>
      <c r="J13" s="43"/>
      <c r="K13" s="45">
        <v>16.771100000000001</v>
      </c>
      <c r="L13" s="46" t="s">
        <v>50</v>
      </c>
      <c r="M13" s="47"/>
      <c r="N13" s="46"/>
      <c r="O13" s="47"/>
      <c r="P13" s="46"/>
      <c r="Q13" s="45">
        <v>3056.7</v>
      </c>
      <c r="R13" s="48" t="s">
        <v>51</v>
      </c>
      <c r="S13" s="47"/>
      <c r="T13" s="48"/>
      <c r="U13" s="47"/>
      <c r="V13" s="48"/>
      <c r="W13" s="49">
        <v>18031</v>
      </c>
      <c r="X13" s="43" t="s">
        <v>50</v>
      </c>
      <c r="Y13" s="50"/>
      <c r="Z13" s="43"/>
      <c r="AA13" s="50"/>
      <c r="AB13" s="43"/>
    </row>
    <row r="14" spans="1:29" s="51" customFormat="1" x14ac:dyDescent="0.15">
      <c r="A14" s="52" t="s">
        <v>62</v>
      </c>
      <c r="B14" s="52"/>
      <c r="C14" s="53"/>
      <c r="D14" s="53"/>
      <c r="E14" s="54">
        <v>6.7892999999999999</v>
      </c>
      <c r="F14" s="55"/>
      <c r="G14" s="56">
        <v>6.8826999999999998</v>
      </c>
      <c r="H14" s="55"/>
      <c r="I14" s="56">
        <v>7.1345000000000001</v>
      </c>
      <c r="J14" s="57"/>
      <c r="K14" s="58">
        <v>19.398</v>
      </c>
      <c r="L14" s="59"/>
      <c r="M14" s="58">
        <v>19.6648</v>
      </c>
      <c r="N14" s="59"/>
      <c r="O14" s="58">
        <v>20.3843</v>
      </c>
      <c r="P14" s="59"/>
      <c r="Q14" s="60">
        <v>3074.85</v>
      </c>
      <c r="R14" s="61"/>
      <c r="S14" s="58">
        <v>3105.8</v>
      </c>
      <c r="T14" s="61"/>
      <c r="U14" s="58">
        <v>3039.71</v>
      </c>
      <c r="V14" s="62"/>
      <c r="W14" s="60">
        <v>20969</v>
      </c>
      <c r="X14" s="61"/>
      <c r="Y14" s="58">
        <v>21446</v>
      </c>
      <c r="Z14" s="61"/>
      <c r="AA14" s="58">
        <v>21716</v>
      </c>
      <c r="AB14" s="61"/>
    </row>
    <row r="15" spans="1:29" s="51" customFormat="1" x14ac:dyDescent="0.15">
      <c r="A15" s="52" t="s">
        <v>63</v>
      </c>
      <c r="B15" s="52"/>
      <c r="C15" s="52"/>
      <c r="D15" s="52"/>
      <c r="E15" s="54">
        <v>0.59240000000000004</v>
      </c>
      <c r="F15" s="55"/>
      <c r="G15" s="56">
        <v>0.3836</v>
      </c>
      <c r="H15" s="55"/>
      <c r="I15" s="56">
        <v>0.34010000000000001</v>
      </c>
      <c r="J15" s="57"/>
      <c r="K15" s="58">
        <v>1.6927000000000001</v>
      </c>
      <c r="L15" s="63"/>
      <c r="M15" s="58">
        <v>1.0961000000000001</v>
      </c>
      <c r="N15" s="63"/>
      <c r="O15" s="58">
        <v>0.97170000000000001</v>
      </c>
      <c r="P15" s="63"/>
      <c r="Q15" s="64">
        <v>106.82</v>
      </c>
      <c r="R15" s="61"/>
      <c r="S15" s="61">
        <v>154.5</v>
      </c>
      <c r="T15" s="61"/>
      <c r="U15" s="61">
        <v>113.2</v>
      </c>
      <c r="V15" s="62"/>
      <c r="W15" s="64">
        <v>2267.48</v>
      </c>
      <c r="X15" s="61"/>
      <c r="Y15" s="61">
        <v>1958.63</v>
      </c>
      <c r="Z15" s="61"/>
      <c r="AA15" s="61">
        <v>1267.58</v>
      </c>
      <c r="AB15" s="61"/>
    </row>
    <row r="16" spans="1:29" s="51" customFormat="1" ht="15" x14ac:dyDescent="0.2">
      <c r="A16" s="65" t="s">
        <v>64</v>
      </c>
      <c r="B16" s="65"/>
      <c r="C16" s="65"/>
      <c r="D16" s="65"/>
      <c r="E16" s="66" t="s">
        <v>65</v>
      </c>
      <c r="F16" s="67"/>
      <c r="G16" s="68" t="s">
        <v>65</v>
      </c>
      <c r="H16" s="67"/>
      <c r="I16" s="68" t="s">
        <v>65</v>
      </c>
      <c r="J16" s="69"/>
      <c r="K16" s="68" t="s">
        <v>65</v>
      </c>
      <c r="L16" s="70"/>
      <c r="M16" s="71" t="s">
        <v>65</v>
      </c>
      <c r="N16" s="70"/>
      <c r="O16" s="71" t="s">
        <v>65</v>
      </c>
      <c r="P16" s="70"/>
      <c r="Q16" s="72">
        <v>295</v>
      </c>
      <c r="R16" s="73"/>
      <c r="S16" s="73" t="s">
        <v>65</v>
      </c>
      <c r="T16" s="73"/>
      <c r="U16" s="73" t="s">
        <v>65</v>
      </c>
      <c r="V16" s="74"/>
      <c r="W16" s="72" t="s">
        <v>65</v>
      </c>
      <c r="X16" s="73"/>
      <c r="Y16" s="73" t="s">
        <v>65</v>
      </c>
      <c r="Z16" s="73"/>
      <c r="AA16" s="73" t="s">
        <v>65</v>
      </c>
      <c r="AB16" s="73"/>
    </row>
    <row r="17" spans="1:28" x14ac:dyDescent="0.15">
      <c r="A17" s="65" t="s">
        <v>66</v>
      </c>
      <c r="B17" s="65"/>
      <c r="C17" s="65"/>
      <c r="D17" s="65"/>
      <c r="E17" s="75">
        <v>13.579077445999999</v>
      </c>
      <c r="F17" s="67"/>
      <c r="G17" s="71">
        <v>12.700219435999999</v>
      </c>
      <c r="H17" s="67"/>
      <c r="I17" s="71">
        <v>11.60452808</v>
      </c>
      <c r="J17" s="69"/>
      <c r="K17" s="71">
        <v>13.579077445999999</v>
      </c>
      <c r="L17" s="70"/>
      <c r="M17" s="71">
        <v>12.700219435999999</v>
      </c>
      <c r="N17" s="70"/>
      <c r="O17" s="71">
        <v>11.60452808</v>
      </c>
      <c r="P17" s="70"/>
      <c r="Q17" s="72">
        <v>5.4761586663999999</v>
      </c>
      <c r="R17" s="73"/>
      <c r="S17" s="73">
        <v>4.6696234302999997</v>
      </c>
      <c r="T17" s="73"/>
      <c r="U17" s="73">
        <v>4.5703038882999998</v>
      </c>
      <c r="V17" s="74"/>
      <c r="W17" s="72">
        <v>16.012759880000001</v>
      </c>
      <c r="X17" s="73"/>
      <c r="Y17" s="73">
        <v>16.111244063000001</v>
      </c>
      <c r="Z17" s="73"/>
      <c r="AA17" s="73">
        <v>14.969528983</v>
      </c>
      <c r="AB17" s="73"/>
    </row>
    <row r="18" spans="1:28" ht="14" thickBot="1" x14ac:dyDescent="0.2">
      <c r="A18" s="76" t="s">
        <v>67</v>
      </c>
      <c r="B18" s="76"/>
      <c r="C18" s="76"/>
      <c r="D18" s="76"/>
      <c r="E18" s="77">
        <v>12</v>
      </c>
      <c r="F18" s="78"/>
      <c r="G18" s="78">
        <v>24</v>
      </c>
      <c r="H18" s="78"/>
      <c r="I18" s="78">
        <v>36</v>
      </c>
      <c r="J18" s="79"/>
      <c r="K18" s="77">
        <v>12</v>
      </c>
      <c r="L18" s="78"/>
      <c r="M18" s="78">
        <v>24</v>
      </c>
      <c r="N18" s="78"/>
      <c r="O18" s="78">
        <v>36</v>
      </c>
      <c r="P18" s="80"/>
      <c r="Q18" s="77">
        <v>12</v>
      </c>
      <c r="R18" s="78"/>
      <c r="S18" s="78">
        <v>24</v>
      </c>
      <c r="T18" s="78"/>
      <c r="U18" s="78">
        <v>36</v>
      </c>
      <c r="V18" s="81"/>
      <c r="W18" s="77">
        <v>12</v>
      </c>
      <c r="X18" s="78"/>
      <c r="Y18" s="78">
        <v>24</v>
      </c>
      <c r="Z18" s="78"/>
      <c r="AA18" s="78">
        <v>36</v>
      </c>
      <c r="AB18" s="82"/>
    </row>
    <row r="19" spans="1:28" x14ac:dyDescent="0.15">
      <c r="A19" s="51"/>
      <c r="B19" s="51"/>
      <c r="C19" s="51"/>
      <c r="D19" s="51"/>
      <c r="E19" s="51"/>
      <c r="F19" s="51"/>
      <c r="G19" s="51"/>
      <c r="H19" s="51"/>
      <c r="I19" s="51"/>
      <c r="J19" s="51"/>
      <c r="K19" s="51"/>
      <c r="L19" s="51"/>
      <c r="M19" s="51"/>
      <c r="N19" s="51"/>
      <c r="O19" s="51"/>
      <c r="P19" s="51"/>
      <c r="Q19" s="83"/>
      <c r="R19" s="84"/>
      <c r="S19" s="84"/>
      <c r="T19" s="84"/>
      <c r="U19" s="84"/>
      <c r="V19" s="85"/>
      <c r="W19" s="51"/>
      <c r="X19" s="51"/>
      <c r="Y19" s="51"/>
      <c r="Z19" s="51"/>
      <c r="AA19" s="51"/>
      <c r="AB19" s="51"/>
    </row>
    <row r="20" spans="1:28" ht="14" thickBot="1" x14ac:dyDescent="0.2">
      <c r="A20" s="86" t="s">
        <v>68</v>
      </c>
      <c r="B20" s="87"/>
      <c r="C20" s="87"/>
      <c r="D20" s="87"/>
      <c r="K20" s="84"/>
      <c r="L20" s="84"/>
      <c r="M20" s="84"/>
      <c r="N20" s="84"/>
      <c r="O20" s="84"/>
      <c r="P20" s="84"/>
      <c r="Q20" s="84"/>
      <c r="R20" s="84"/>
      <c r="S20" s="84"/>
      <c r="T20" s="84"/>
      <c r="U20" s="84"/>
      <c r="V20" s="84"/>
    </row>
    <row r="21" spans="1:28" ht="30" x14ac:dyDescent="0.15">
      <c r="A21" s="3" t="s">
        <v>1</v>
      </c>
      <c r="B21" s="4" t="s">
        <v>2</v>
      </c>
      <c r="C21" s="4" t="s">
        <v>3</v>
      </c>
      <c r="D21" s="4"/>
      <c r="E21" s="89" t="s">
        <v>69</v>
      </c>
      <c r="F21" s="90"/>
      <c r="G21" s="90"/>
      <c r="H21" s="90"/>
      <c r="I21" s="90"/>
      <c r="J21" s="91"/>
      <c r="K21" s="6" t="s">
        <v>70</v>
      </c>
      <c r="L21" s="6"/>
      <c r="M21" s="6"/>
      <c r="N21" s="6"/>
      <c r="O21" s="6"/>
      <c r="P21" s="6"/>
      <c r="Q21" s="5" t="s">
        <v>71</v>
      </c>
      <c r="R21" s="6"/>
      <c r="S21" s="6"/>
      <c r="T21" s="6"/>
      <c r="U21" s="6"/>
      <c r="V21" s="7"/>
      <c r="W21" s="5" t="s">
        <v>72</v>
      </c>
      <c r="X21" s="6"/>
      <c r="Y21" s="6"/>
      <c r="Z21" s="6"/>
      <c r="AA21" s="6"/>
      <c r="AB21" s="6"/>
    </row>
    <row r="22" spans="1:28" x14ac:dyDescent="0.15">
      <c r="A22" s="9"/>
      <c r="B22" s="10"/>
      <c r="C22" s="10"/>
      <c r="D22" s="10"/>
      <c r="E22" s="11" t="s">
        <v>11</v>
      </c>
      <c r="F22" s="12"/>
      <c r="G22" s="12" t="s">
        <v>9</v>
      </c>
      <c r="H22" s="12"/>
      <c r="I22" s="12" t="s">
        <v>10</v>
      </c>
      <c r="J22" s="13"/>
      <c r="K22" s="11" t="s">
        <v>11</v>
      </c>
      <c r="L22" s="12"/>
      <c r="M22" s="12" t="s">
        <v>9</v>
      </c>
      <c r="N22" s="12"/>
      <c r="O22" s="12" t="s">
        <v>10</v>
      </c>
      <c r="P22" s="13"/>
      <c r="Q22" s="11" t="s">
        <v>11</v>
      </c>
      <c r="R22" s="12"/>
      <c r="S22" s="12" t="s">
        <v>9</v>
      </c>
      <c r="T22" s="12"/>
      <c r="U22" s="12" t="s">
        <v>10</v>
      </c>
      <c r="V22" s="13"/>
      <c r="W22" s="11" t="s">
        <v>11</v>
      </c>
      <c r="X22" s="12"/>
      <c r="Y22" s="12" t="s">
        <v>9</v>
      </c>
      <c r="Z22" s="12"/>
      <c r="AA22" s="12" t="s">
        <v>10</v>
      </c>
      <c r="AB22" s="12"/>
    </row>
    <row r="23" spans="1:28" ht="112" hidden="1" x14ac:dyDescent="0.15">
      <c r="A23" s="9" t="s">
        <v>1</v>
      </c>
      <c r="B23" s="10" t="s">
        <v>12</v>
      </c>
      <c r="C23" s="10" t="s">
        <v>13</v>
      </c>
      <c r="D23" s="10"/>
      <c r="E23" s="92" t="s">
        <v>73</v>
      </c>
      <c r="F23" s="93" t="s">
        <v>74</v>
      </c>
      <c r="G23" s="93" t="s">
        <v>73</v>
      </c>
      <c r="H23" s="93" t="s">
        <v>74</v>
      </c>
      <c r="I23" s="93" t="s">
        <v>73</v>
      </c>
      <c r="J23" s="94" t="s">
        <v>74</v>
      </c>
      <c r="K23" s="17" t="s">
        <v>70</v>
      </c>
      <c r="L23" s="17" t="s">
        <v>75</v>
      </c>
      <c r="M23" s="17" t="s">
        <v>70</v>
      </c>
      <c r="N23" s="17" t="s">
        <v>75</v>
      </c>
      <c r="O23" s="17" t="s">
        <v>70</v>
      </c>
      <c r="P23" s="17" t="s">
        <v>75</v>
      </c>
      <c r="Q23" s="18" t="s">
        <v>76</v>
      </c>
      <c r="R23" s="17" t="s">
        <v>77</v>
      </c>
      <c r="S23" s="17" t="s">
        <v>76</v>
      </c>
      <c r="T23" s="17" t="s">
        <v>77</v>
      </c>
      <c r="U23" s="17" t="s">
        <v>76</v>
      </c>
      <c r="V23" s="19" t="s">
        <v>77</v>
      </c>
      <c r="W23" s="18" t="s">
        <v>78</v>
      </c>
      <c r="X23" s="17" t="s">
        <v>79</v>
      </c>
      <c r="Y23" s="17" t="s">
        <v>78</v>
      </c>
      <c r="Z23" s="17" t="s">
        <v>79</v>
      </c>
      <c r="AA23" s="17" t="s">
        <v>78</v>
      </c>
      <c r="AB23" s="17" t="s">
        <v>79</v>
      </c>
    </row>
    <row r="24" spans="1:28" x14ac:dyDescent="0.15">
      <c r="A24" s="20" t="s">
        <v>21</v>
      </c>
      <c r="B24" s="20" t="s">
        <v>22</v>
      </c>
      <c r="C24" s="20" t="s">
        <v>23</v>
      </c>
      <c r="D24" s="20" t="s">
        <v>24</v>
      </c>
      <c r="E24" s="24" t="s">
        <v>25</v>
      </c>
      <c r="F24" s="95" t="s">
        <v>26</v>
      </c>
      <c r="G24" s="26" t="s">
        <v>27</v>
      </c>
      <c r="H24" s="95" t="s">
        <v>28</v>
      </c>
      <c r="I24" s="26" t="s">
        <v>29</v>
      </c>
      <c r="J24" s="95" t="s">
        <v>30</v>
      </c>
      <c r="K24" s="24" t="s">
        <v>31</v>
      </c>
      <c r="L24" s="95" t="s">
        <v>32</v>
      </c>
      <c r="M24" s="26" t="s">
        <v>33</v>
      </c>
      <c r="N24" s="95" t="s">
        <v>34</v>
      </c>
      <c r="O24" s="26" t="s">
        <v>35</v>
      </c>
      <c r="P24" s="95" t="s">
        <v>36</v>
      </c>
      <c r="Q24" s="24" t="s">
        <v>37</v>
      </c>
      <c r="R24" s="95" t="s">
        <v>38</v>
      </c>
      <c r="S24" s="26" t="s">
        <v>39</v>
      </c>
      <c r="T24" s="95" t="s">
        <v>40</v>
      </c>
      <c r="U24" s="26" t="s">
        <v>41</v>
      </c>
      <c r="V24" s="95" t="s">
        <v>42</v>
      </c>
      <c r="W24" s="21" t="s">
        <v>43</v>
      </c>
      <c r="X24" s="95" t="s">
        <v>44</v>
      </c>
      <c r="Y24" s="23" t="s">
        <v>45</v>
      </c>
      <c r="Z24" s="95" t="s">
        <v>46</v>
      </c>
      <c r="AA24" s="23" t="s">
        <v>47</v>
      </c>
      <c r="AB24" s="95" t="s">
        <v>48</v>
      </c>
    </row>
    <row r="25" spans="1:28" x14ac:dyDescent="0.15">
      <c r="A25" s="31" t="str">
        <f>VLOOKUP('[1]Crn Silage Traits Acr-a (HR)'!$D25,[1]!Table12[#Data],2,FALSE)</f>
        <v>Dyna-Gro D55VC80</v>
      </c>
      <c r="B25" s="31" t="str">
        <f>VLOOKUP('[1]Crn Silage Traits Acr-a (HR)'!$D25,[1]!Table12[#Data],5,FALSE)</f>
        <v>RR</v>
      </c>
      <c r="C25" s="31" t="str">
        <f>VLOOKUP('[1]Crn Silage Traits Acr-a (HR)'!$D25,[1]!Table12[#Data],6,FALSE)</f>
        <v>V2TP</v>
      </c>
      <c r="D25" s="31" t="s">
        <v>49</v>
      </c>
      <c r="E25" s="35">
        <v>66.454599999999999</v>
      </c>
      <c r="F25" s="96" t="s">
        <v>51</v>
      </c>
      <c r="G25" s="37"/>
      <c r="H25" s="96"/>
      <c r="I25" s="37"/>
      <c r="J25" s="96"/>
      <c r="K25" s="35">
        <v>101</v>
      </c>
      <c r="L25" s="96" t="s">
        <v>80</v>
      </c>
      <c r="M25" s="37"/>
      <c r="N25" s="96"/>
      <c r="O25" s="37"/>
      <c r="P25" s="96"/>
      <c r="Q25" s="35">
        <v>40.666699999999999</v>
      </c>
      <c r="R25" s="96" t="s">
        <v>50</v>
      </c>
      <c r="S25" s="37"/>
      <c r="T25" s="96"/>
      <c r="U25" s="37"/>
      <c r="V25" s="96"/>
      <c r="W25" s="35">
        <v>0</v>
      </c>
      <c r="X25" s="96"/>
      <c r="Y25" s="34"/>
      <c r="Z25" s="96"/>
      <c r="AA25" s="34"/>
      <c r="AB25" s="96"/>
    </row>
    <row r="26" spans="1:28" x14ac:dyDescent="0.15">
      <c r="A26" s="41" t="str">
        <f>VLOOKUP('[1]Crn Silage Traits Acr-a (HR)'!$D26,[1]!Table12[#Data],2,FALSE)</f>
        <v>Croplan CP5678</v>
      </c>
      <c r="B26" s="41" t="str">
        <f>VLOOKUP('[1]Crn Silage Traits Acr-a (HR)'!$D26,[1]!Table12[#Data],5,FALSE)</f>
        <v>RR</v>
      </c>
      <c r="C26" s="41" t="str">
        <f>VLOOKUP('[1]Crn Silage Traits Acr-a (HR)'!$D26,[1]!Table12[#Data],6,FALSE)</f>
        <v>VT2P</v>
      </c>
      <c r="D26" s="41" t="s">
        <v>52</v>
      </c>
      <c r="E26" s="45">
        <v>66.500900000000001</v>
      </c>
      <c r="F26" s="97" t="s">
        <v>51</v>
      </c>
      <c r="G26" s="47"/>
      <c r="H26" s="97"/>
      <c r="I26" s="47"/>
      <c r="J26" s="97"/>
      <c r="K26" s="45">
        <v>96.333299999999994</v>
      </c>
      <c r="L26" s="97" t="s">
        <v>51</v>
      </c>
      <c r="M26" s="47"/>
      <c r="N26" s="97"/>
      <c r="O26" s="47"/>
      <c r="P26" s="97"/>
      <c r="Q26" s="45">
        <v>39</v>
      </c>
      <c r="R26" s="97" t="s">
        <v>50</v>
      </c>
      <c r="S26" s="47"/>
      <c r="T26" s="97"/>
      <c r="U26" s="47"/>
      <c r="V26" s="97"/>
      <c r="W26" s="45">
        <v>0</v>
      </c>
      <c r="X26" s="97"/>
      <c r="Y26" s="44"/>
      <c r="Z26" s="97"/>
      <c r="AA26" s="44"/>
      <c r="AB26" s="97"/>
    </row>
    <row r="27" spans="1:28" x14ac:dyDescent="0.15">
      <c r="A27" s="31" t="str">
        <f>VLOOKUP('[1]Crn Silage Traits Acr-a (HR)'!$D27,[1]!Table12[#Data],2,FALSE)</f>
        <v>Croplan CP5900S***</v>
      </c>
      <c r="B27" s="31" t="str">
        <f>VLOOKUP('[1]Crn Silage Traits Acr-a (HR)'!$D27,[1]!Table12[#Data],5,FALSE)</f>
        <v>RR</v>
      </c>
      <c r="C27" s="31" t="str">
        <f>VLOOKUP('[1]Crn Silage Traits Acr-a (HR)'!$D27,[1]!Table12[#Data],6,FALSE)</f>
        <v>VT2P</v>
      </c>
      <c r="D27" s="31" t="s">
        <v>53</v>
      </c>
      <c r="E27" s="35">
        <v>68.533500000000004</v>
      </c>
      <c r="F27" s="96" t="s">
        <v>50</v>
      </c>
      <c r="G27" s="37">
        <v>67.855999999999995</v>
      </c>
      <c r="H27" s="96" t="s">
        <v>50</v>
      </c>
      <c r="I27" s="37">
        <v>67.018100000000004</v>
      </c>
      <c r="J27" s="96" t="s">
        <v>50</v>
      </c>
      <c r="K27" s="35">
        <v>103.67</v>
      </c>
      <c r="L27" s="96" t="s">
        <v>59</v>
      </c>
      <c r="M27" s="37">
        <v>105.33</v>
      </c>
      <c r="N27" s="96" t="s">
        <v>50</v>
      </c>
      <c r="O27" s="37">
        <v>111.22</v>
      </c>
      <c r="P27" s="96" t="s">
        <v>50</v>
      </c>
      <c r="Q27" s="35">
        <v>42</v>
      </c>
      <c r="R27" s="96" t="s">
        <v>50</v>
      </c>
      <c r="S27" s="37">
        <v>44.166699999999999</v>
      </c>
      <c r="T27" s="96" t="s">
        <v>50</v>
      </c>
      <c r="U27" s="37">
        <v>48.666699999999999</v>
      </c>
      <c r="V27" s="96" t="s">
        <v>50</v>
      </c>
      <c r="W27" s="35">
        <v>0</v>
      </c>
      <c r="X27" s="96"/>
      <c r="Y27" s="37">
        <v>0</v>
      </c>
      <c r="Z27" s="96"/>
      <c r="AA27" s="37">
        <v>0</v>
      </c>
      <c r="AB27" s="96"/>
    </row>
    <row r="28" spans="1:28" x14ac:dyDescent="0.15">
      <c r="A28" s="41" t="str">
        <f>VLOOKUP('[1]Crn Silage Traits Acr-a (HR)'!$D28,[1]!Table12[#Data],2,FALSE)</f>
        <v>DeKalb DKC 70-64</v>
      </c>
      <c r="B28" s="41" t="str">
        <f>VLOOKUP('[1]Crn Silage Traits Acr-a (HR)'!$D28,[1]!Table12[#Data],5,FALSE)</f>
        <v>RR</v>
      </c>
      <c r="C28" s="41" t="str">
        <f>VLOOKUP('[1]Crn Silage Traits Acr-a (HR)'!$D28,[1]!Table12[#Data],6,FALSE)</f>
        <v>VT2P</v>
      </c>
      <c r="D28" s="41" t="s">
        <v>55</v>
      </c>
      <c r="E28" s="45">
        <v>69.276300000000006</v>
      </c>
      <c r="F28" s="97" t="s">
        <v>50</v>
      </c>
      <c r="G28" s="47"/>
      <c r="H28" s="97"/>
      <c r="I28" s="47"/>
      <c r="J28" s="97"/>
      <c r="K28" s="45">
        <v>96.666700000000006</v>
      </c>
      <c r="L28" s="97" t="s">
        <v>51</v>
      </c>
      <c r="M28" s="47"/>
      <c r="N28" s="97"/>
      <c r="O28" s="47"/>
      <c r="P28" s="97"/>
      <c r="Q28" s="45">
        <v>39.333300000000001</v>
      </c>
      <c r="R28" s="97" t="s">
        <v>50</v>
      </c>
      <c r="S28" s="47"/>
      <c r="T28" s="97"/>
      <c r="U28" s="47"/>
      <c r="V28" s="97"/>
      <c r="W28" s="45">
        <v>0</v>
      </c>
      <c r="X28" s="97"/>
      <c r="Y28" s="47"/>
      <c r="Z28" s="97"/>
      <c r="AA28" s="47"/>
      <c r="AB28" s="97"/>
    </row>
    <row r="29" spans="1:28" x14ac:dyDescent="0.15">
      <c r="A29" s="31" t="str">
        <f>VLOOKUP('[1]Crn Silage Traits Acr-a (HR)'!$D29,[1]!Table12[#Data],2,FALSE)</f>
        <v>DeKalb DKC 64-44</v>
      </c>
      <c r="B29" s="31" t="str">
        <f>VLOOKUP('[1]Crn Silage Traits Acr-a (HR)'!$D29,[1]!Table12[#Data],5,FALSE)</f>
        <v>RR,LL</v>
      </c>
      <c r="C29" s="31" t="str">
        <f>VLOOKUP('[1]Crn Silage Traits Acr-a (HR)'!$D29,[1]!Table12[#Data],6,FALSE)</f>
        <v>SSX</v>
      </c>
      <c r="D29" s="31" t="s">
        <v>57</v>
      </c>
      <c r="E29" s="35">
        <v>67.784800000000004</v>
      </c>
      <c r="F29" s="96" t="s">
        <v>59</v>
      </c>
      <c r="G29" s="37"/>
      <c r="H29" s="96"/>
      <c r="I29" s="37"/>
      <c r="J29" s="96"/>
      <c r="K29" s="35">
        <v>94</v>
      </c>
      <c r="L29" s="96" t="s">
        <v>81</v>
      </c>
      <c r="M29" s="37"/>
      <c r="N29" s="96"/>
      <c r="O29" s="37"/>
      <c r="P29" s="96"/>
      <c r="Q29" s="35">
        <v>35</v>
      </c>
      <c r="R29" s="96" t="s">
        <v>50</v>
      </c>
      <c r="S29" s="37"/>
      <c r="T29" s="96"/>
      <c r="U29" s="37"/>
      <c r="V29" s="96"/>
      <c r="W29" s="35">
        <v>0</v>
      </c>
      <c r="X29" s="96"/>
      <c r="Y29" s="37"/>
      <c r="Z29" s="96"/>
      <c r="AA29" s="37"/>
      <c r="AB29" s="96"/>
    </row>
    <row r="30" spans="1:28" x14ac:dyDescent="0.15">
      <c r="A30" s="41" t="str">
        <f>VLOOKUP('[1]Crn Silage Traits Acr-a (HR)'!$D30,[1]!Table12[#Data],2,FALSE)</f>
        <v>Dyna-Gro D57VC17</v>
      </c>
      <c r="B30" s="41" t="str">
        <f>VLOOKUP('[1]Crn Silage Traits Acr-a (HR)'!$D30,[1]!Table12[#Data],5,FALSE)</f>
        <v>RR</v>
      </c>
      <c r="C30" s="41" t="str">
        <f>VLOOKUP('[1]Crn Silage Traits Acr-a (HR)'!$D30,[1]!Table12[#Data],6,FALSE)</f>
        <v>V2TP</v>
      </c>
      <c r="D30" s="41" t="s">
        <v>58</v>
      </c>
      <c r="E30" s="45">
        <v>65.559299999999993</v>
      </c>
      <c r="F30" s="97" t="s">
        <v>81</v>
      </c>
      <c r="G30" s="47"/>
      <c r="H30" s="97"/>
      <c r="I30" s="47"/>
      <c r="J30" s="97"/>
      <c r="K30" s="45">
        <v>93.666700000000006</v>
      </c>
      <c r="L30" s="97" t="s">
        <v>81</v>
      </c>
      <c r="M30" s="47"/>
      <c r="N30" s="97"/>
      <c r="O30" s="47"/>
      <c r="P30" s="97"/>
      <c r="Q30" s="45">
        <v>36.333300000000001</v>
      </c>
      <c r="R30" s="97" t="s">
        <v>50</v>
      </c>
      <c r="S30" s="47"/>
      <c r="T30" s="97"/>
      <c r="U30" s="47"/>
      <c r="V30" s="97"/>
      <c r="W30" s="45">
        <v>0</v>
      </c>
      <c r="X30" s="97"/>
      <c r="Y30" s="47"/>
      <c r="Z30" s="97"/>
      <c r="AA30" s="47"/>
      <c r="AB30" s="97"/>
    </row>
    <row r="31" spans="1:28" x14ac:dyDescent="0.15">
      <c r="A31" s="31" t="str">
        <f>VLOOKUP('[1]Crn Silage Traits Acr-a (HR)'!$D31,[1]!Table12[#Data],2,FALSE)</f>
        <v>Croplan CP5700S***</v>
      </c>
      <c r="B31" s="31" t="str">
        <f>VLOOKUP('[1]Crn Silage Traits Acr-a (HR)'!$D31,[1]!Table12[#Data],5,FALSE)</f>
        <v xml:space="preserve">RR </v>
      </c>
      <c r="C31" s="31" t="str">
        <f>VLOOKUP('[1]Crn Silage Traits Acr-a (HR)'!$D31,[1]!Table12[#Data],6,FALSE)</f>
        <v>VT2P</v>
      </c>
      <c r="D31" s="31" t="s">
        <v>60</v>
      </c>
      <c r="E31" s="35">
        <v>68.762500000000003</v>
      </c>
      <c r="F31" s="96" t="s">
        <v>50</v>
      </c>
      <c r="G31" s="37">
        <v>68.335499999999996</v>
      </c>
      <c r="H31" s="96" t="s">
        <v>50</v>
      </c>
      <c r="I31" s="37">
        <v>67.5976</v>
      </c>
      <c r="J31" s="96" t="s">
        <v>50</v>
      </c>
      <c r="K31" s="35">
        <v>107.67</v>
      </c>
      <c r="L31" s="96" t="s">
        <v>50</v>
      </c>
      <c r="M31" s="37">
        <v>108.5</v>
      </c>
      <c r="N31" s="96" t="s">
        <v>50</v>
      </c>
      <c r="O31" s="37">
        <v>112.11</v>
      </c>
      <c r="P31" s="96" t="s">
        <v>50</v>
      </c>
      <c r="Q31" s="35">
        <v>37.333300000000001</v>
      </c>
      <c r="R31" s="96" t="s">
        <v>50</v>
      </c>
      <c r="S31" s="37">
        <v>40.833300000000001</v>
      </c>
      <c r="T31" s="96" t="s">
        <v>82</v>
      </c>
      <c r="U31" s="37">
        <v>45.8889</v>
      </c>
      <c r="V31" s="96" t="s">
        <v>82</v>
      </c>
      <c r="W31" s="35">
        <v>0</v>
      </c>
      <c r="X31" s="96"/>
      <c r="Y31" s="37">
        <v>0</v>
      </c>
      <c r="Z31" s="96"/>
      <c r="AA31" s="37">
        <v>0</v>
      </c>
      <c r="AB31" s="96"/>
    </row>
    <row r="32" spans="1:28" x14ac:dyDescent="0.15">
      <c r="A32" s="41" t="str">
        <f>VLOOKUP('[1]Crn Silage Traits Acr-a (HR)'!$D32,[1]!Table12[#Data],2,FALSE)</f>
        <v>Dekalb DKC 69-16</v>
      </c>
      <c r="B32" s="41" t="str">
        <f>VLOOKUP('[1]Crn Silage Traits Acr-a (HR)'!$D32,[1]!Table12[#Data],5,FALSE)</f>
        <v>RR</v>
      </c>
      <c r="C32" s="41" t="str">
        <f>VLOOKUP('[1]Crn Silage Traits Acr-a (HR)'!$D32,[1]!Table12[#Data],6,FALSE)</f>
        <v>VT2P</v>
      </c>
      <c r="D32" s="41" t="s">
        <v>61</v>
      </c>
      <c r="E32" s="45">
        <v>69.262</v>
      </c>
      <c r="F32" s="97" t="s">
        <v>50</v>
      </c>
      <c r="G32" s="47"/>
      <c r="H32" s="97"/>
      <c r="I32" s="47"/>
      <c r="J32" s="97"/>
      <c r="K32" s="45">
        <v>93.333299999999994</v>
      </c>
      <c r="L32" s="97" t="s">
        <v>81</v>
      </c>
      <c r="M32" s="47"/>
      <c r="N32" s="97"/>
      <c r="O32" s="47"/>
      <c r="P32" s="97"/>
      <c r="Q32" s="45">
        <v>33.333300000000001</v>
      </c>
      <c r="R32" s="97" t="s">
        <v>50</v>
      </c>
      <c r="S32" s="47"/>
      <c r="T32" s="97"/>
      <c r="U32" s="47"/>
      <c r="V32" s="97"/>
      <c r="W32" s="45">
        <v>0</v>
      </c>
      <c r="X32" s="97"/>
      <c r="Y32" s="44"/>
      <c r="Z32" s="97"/>
      <c r="AA32" s="44"/>
      <c r="AB32" s="97"/>
    </row>
    <row r="33" spans="1:28" x14ac:dyDescent="0.15">
      <c r="A33" s="52" t="s">
        <v>62</v>
      </c>
      <c r="B33" s="52"/>
      <c r="C33" s="53"/>
      <c r="D33" s="53"/>
      <c r="E33" s="60">
        <v>67.7667</v>
      </c>
      <c r="F33" s="61"/>
      <c r="G33" s="58">
        <v>68.095699999999994</v>
      </c>
      <c r="H33" s="61"/>
      <c r="I33" s="58">
        <v>67.3078</v>
      </c>
      <c r="J33" s="62"/>
      <c r="K33" s="61">
        <v>98.291700000000006</v>
      </c>
      <c r="L33" s="61"/>
      <c r="M33" s="61">
        <v>106.92</v>
      </c>
      <c r="N33" s="61"/>
      <c r="O33" s="61">
        <v>111.67</v>
      </c>
      <c r="P33" s="61"/>
      <c r="Q33" s="60">
        <v>37.875</v>
      </c>
      <c r="R33" s="61"/>
      <c r="S33" s="58">
        <v>42.5</v>
      </c>
      <c r="T33" s="61"/>
      <c r="U33" s="58">
        <v>47.277799999999999</v>
      </c>
      <c r="V33" s="62"/>
      <c r="W33" s="54">
        <v>0</v>
      </c>
      <c r="X33" s="98"/>
      <c r="Y33" s="56">
        <v>0</v>
      </c>
      <c r="Z33" s="98"/>
      <c r="AA33" s="56">
        <v>0</v>
      </c>
      <c r="AB33" s="61"/>
    </row>
    <row r="34" spans="1:28" x14ac:dyDescent="0.15">
      <c r="A34" s="52" t="s">
        <v>63</v>
      </c>
      <c r="B34" s="52"/>
      <c r="C34" s="52"/>
      <c r="D34" s="52"/>
      <c r="E34" s="64">
        <v>0.66110000000000002</v>
      </c>
      <c r="F34" s="61"/>
      <c r="G34" s="61">
        <v>0.57469999999999999</v>
      </c>
      <c r="H34" s="61"/>
      <c r="I34" s="61">
        <v>0.90610000000000002</v>
      </c>
      <c r="J34" s="62"/>
      <c r="K34" s="61">
        <v>4.2229999999999999</v>
      </c>
      <c r="L34" s="61"/>
      <c r="M34" s="61">
        <v>1.9185000000000001</v>
      </c>
      <c r="N34" s="61"/>
      <c r="O34" s="61">
        <v>4.8730000000000002</v>
      </c>
      <c r="P34" s="61"/>
      <c r="Q34" s="64">
        <v>2.9977</v>
      </c>
      <c r="R34" s="61"/>
      <c r="S34" s="61">
        <v>2.8992</v>
      </c>
      <c r="T34" s="61"/>
      <c r="U34" s="61">
        <v>5.0705</v>
      </c>
      <c r="V34" s="62"/>
      <c r="W34" s="99">
        <v>0</v>
      </c>
      <c r="X34" s="61"/>
      <c r="Y34" s="100">
        <v>0</v>
      </c>
      <c r="Z34" s="61"/>
      <c r="AA34" s="100">
        <v>0</v>
      </c>
      <c r="AB34" s="61"/>
    </row>
    <row r="35" spans="1:28" ht="15" x14ac:dyDescent="0.2">
      <c r="A35" s="65" t="s">
        <v>64</v>
      </c>
      <c r="B35" s="65"/>
      <c r="C35" s="65"/>
      <c r="D35" s="65"/>
      <c r="E35" s="72">
        <v>1.94</v>
      </c>
      <c r="F35" s="73"/>
      <c r="G35" s="73" t="s">
        <v>65</v>
      </c>
      <c r="H35" s="73"/>
      <c r="I35" s="73" t="s">
        <v>65</v>
      </c>
      <c r="J35" s="74"/>
      <c r="K35" s="73">
        <v>7.83</v>
      </c>
      <c r="L35" s="73"/>
      <c r="M35" s="73" t="s">
        <v>65</v>
      </c>
      <c r="N35" s="73"/>
      <c r="O35" s="73" t="s">
        <v>65</v>
      </c>
      <c r="P35" s="73"/>
      <c r="Q35" s="72" t="s">
        <v>65</v>
      </c>
      <c r="R35" s="73"/>
      <c r="S35" s="73">
        <v>3.16</v>
      </c>
      <c r="T35" s="73"/>
      <c r="U35" s="73">
        <v>2.1</v>
      </c>
      <c r="V35" s="74"/>
      <c r="W35" s="101" t="s">
        <v>83</v>
      </c>
      <c r="X35" s="102"/>
      <c r="Y35" s="102" t="s">
        <v>83</v>
      </c>
      <c r="Z35" s="102"/>
      <c r="AA35" s="102" t="s">
        <v>83</v>
      </c>
      <c r="AB35" s="102"/>
    </row>
    <row r="36" spans="1:28" x14ac:dyDescent="0.15">
      <c r="A36" s="65" t="s">
        <v>66</v>
      </c>
      <c r="B36" s="65"/>
      <c r="C36" s="65"/>
      <c r="D36" s="65"/>
      <c r="E36" s="72">
        <v>1.6357453943</v>
      </c>
      <c r="F36" s="73"/>
      <c r="G36" s="73">
        <v>0.80876092899999996</v>
      </c>
      <c r="H36" s="73"/>
      <c r="I36" s="73">
        <v>1.9782099075999999</v>
      </c>
      <c r="J36" s="74"/>
      <c r="K36" s="73">
        <v>4.5491856642000004</v>
      </c>
      <c r="L36" s="73"/>
      <c r="M36" s="73">
        <v>2.1498531647000001</v>
      </c>
      <c r="N36" s="73"/>
      <c r="O36" s="73">
        <v>3.0931913098999999</v>
      </c>
      <c r="P36" s="73"/>
      <c r="Q36" s="72">
        <v>13.003388083000001</v>
      </c>
      <c r="R36" s="73"/>
      <c r="S36" s="73">
        <v>5.0097943287</v>
      </c>
      <c r="T36" s="73"/>
      <c r="U36" s="73">
        <v>4.0807885674</v>
      </c>
      <c r="V36" s="74"/>
      <c r="W36" s="72" t="s">
        <v>83</v>
      </c>
      <c r="X36" s="73"/>
      <c r="Y36" s="73" t="s">
        <v>83</v>
      </c>
      <c r="Z36" s="73"/>
      <c r="AA36" s="73" t="s">
        <v>83</v>
      </c>
      <c r="AB36" s="73"/>
    </row>
    <row r="37" spans="1:28" ht="14" thickBot="1" x14ac:dyDescent="0.2">
      <c r="A37" s="76" t="s">
        <v>67</v>
      </c>
      <c r="B37" s="76"/>
      <c r="C37" s="76"/>
      <c r="D37" s="76"/>
      <c r="E37" s="77">
        <v>12</v>
      </c>
      <c r="F37" s="78"/>
      <c r="G37" s="78">
        <v>24</v>
      </c>
      <c r="H37" s="78"/>
      <c r="I37" s="78">
        <v>36</v>
      </c>
      <c r="J37" s="81"/>
      <c r="K37" s="77">
        <v>12</v>
      </c>
      <c r="L37" s="78"/>
      <c r="M37" s="78">
        <v>24</v>
      </c>
      <c r="N37" s="78"/>
      <c r="O37" s="78">
        <v>36</v>
      </c>
      <c r="P37" s="82"/>
      <c r="Q37" s="77">
        <v>12</v>
      </c>
      <c r="R37" s="78"/>
      <c r="S37" s="78">
        <v>24</v>
      </c>
      <c r="T37" s="78"/>
      <c r="U37" s="78">
        <v>36</v>
      </c>
      <c r="V37" s="81"/>
      <c r="W37" s="77">
        <v>12</v>
      </c>
      <c r="X37" s="78"/>
      <c r="Y37" s="78">
        <v>24</v>
      </c>
      <c r="Z37" s="78"/>
      <c r="AA37" s="78">
        <v>36</v>
      </c>
      <c r="AB37" s="82"/>
    </row>
  </sheetData>
  <mergeCells count="33">
    <mergeCell ref="AA22:AB22"/>
    <mergeCell ref="O22:P22"/>
    <mergeCell ref="Q22:R22"/>
    <mergeCell ref="S22:T22"/>
    <mergeCell ref="U22:V22"/>
    <mergeCell ref="W22:X22"/>
    <mergeCell ref="Y22:Z22"/>
    <mergeCell ref="AA3:AB3"/>
    <mergeCell ref="E21:J21"/>
    <mergeCell ref="K21:P21"/>
    <mergeCell ref="Q21:V21"/>
    <mergeCell ref="W21:AB21"/>
    <mergeCell ref="E22:F22"/>
    <mergeCell ref="G22:H22"/>
    <mergeCell ref="I22:J22"/>
    <mergeCell ref="K22:L22"/>
    <mergeCell ref="M22:N22"/>
    <mergeCell ref="O3:P3"/>
    <mergeCell ref="Q3:R3"/>
    <mergeCell ref="S3:T3"/>
    <mergeCell ref="U3:V3"/>
    <mergeCell ref="W3:X3"/>
    <mergeCell ref="Y3:Z3"/>
    <mergeCell ref="A1:AB1"/>
    <mergeCell ref="E2:J2"/>
    <mergeCell ref="K2:P2"/>
    <mergeCell ref="Q2:V2"/>
    <mergeCell ref="W2:AB2"/>
    <mergeCell ref="E3:F3"/>
    <mergeCell ref="G3:H3"/>
    <mergeCell ref="I3:J3"/>
    <mergeCell ref="K3:L3"/>
    <mergeCell ref="M3:N3"/>
  </mergeCells>
  <pageMargins left="0.7" right="0.7" top="0.75" bottom="0.75" header="0.3" footer="0.3"/>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Floyd</dc:creator>
  <cp:lastModifiedBy>Beth Floyd</cp:lastModifiedBy>
  <dcterms:created xsi:type="dcterms:W3CDTF">2020-11-05T19:32:00Z</dcterms:created>
  <dcterms:modified xsi:type="dcterms:W3CDTF">2020-11-05T19:32:11Z</dcterms:modified>
</cp:coreProperties>
</file>