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REC/"/>
    </mc:Choice>
  </mc:AlternateContent>
  <xr:revisionPtr revIDLastSave="0" documentId="8_{AB85DDB5-3942-774B-A085-2162BFEE957F}" xr6:coauthVersionLast="45" xr6:coauthVersionMax="45" xr10:uidLastSave="{00000000-0000-0000-0000-000000000000}"/>
  <bookViews>
    <workbookView xWindow="11980" yWindow="5960" windowWidth="27640" windowHeight="16940" xr2:uid="{476FCC5E-8726-9B4C-BB34-DAABF2BB737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8" i="1" l="1"/>
  <c r="Y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H28" i="1"/>
  <c r="F28" i="1"/>
  <c r="D28" i="1"/>
</calcChain>
</file>

<file path=xl/sharedStrings.xml><?xml version="1.0" encoding="utf-8"?>
<sst xmlns="http://schemas.openxmlformats.org/spreadsheetml/2006/main" count="352" uniqueCount="93">
  <si>
    <t xml:space="preserve">Table 12.  Mean yields across and by location of 19 full-season (&gt;116 DAP) corn hybrids evaluated in replicated small plot trials at six REC locations in Tennessee during 2019. Analysis included hybrid performance across a 1 yr (2019), 2 yr (2018-2019), and 3 yr (2017-2019) period. 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</si>
  <si>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</si>
  <si>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</si>
  <si>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</si>
  <si>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</si>
  <si>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Knoxville 
Irr.
 (</t>
    </r>
    <r>
      <rPr>
        <b/>
        <i/>
        <sz val="10"/>
        <color theme="0"/>
        <rFont val="Arial"/>
        <family val="2"/>
      </rPr>
      <t>bu/acre)</t>
    </r>
  </si>
  <si>
    <r>
      <t>Springfield 
Irr.
 (bu</t>
    </r>
    <r>
      <rPr>
        <b/>
        <i/>
        <sz val="10"/>
        <color theme="0"/>
        <rFont val="Arial"/>
        <family val="2"/>
      </rPr>
      <t>/acre)</t>
    </r>
  </si>
  <si>
    <r>
      <t>Springfield 
Non-Irr.
 (bu</t>
    </r>
    <r>
      <rPr>
        <b/>
        <i/>
        <sz val="10"/>
        <color theme="0"/>
        <rFont val="Arial"/>
        <family val="2"/>
      </rPr>
      <t>/acre)</t>
    </r>
  </si>
  <si>
    <r>
      <t>Milan
 Irr.
 (bu</t>
    </r>
    <r>
      <rPr>
        <b/>
        <i/>
        <sz val="10"/>
        <color theme="0"/>
        <rFont val="Arial"/>
        <family val="2"/>
      </rPr>
      <t>/acre)</t>
    </r>
  </si>
  <si>
    <r>
      <t>Milan 
Non-Irr.
 (bu</t>
    </r>
    <r>
      <rPr>
        <b/>
        <i/>
        <sz val="10"/>
        <color theme="0"/>
        <rFont val="Arial"/>
        <family val="2"/>
      </rPr>
      <t>/acre)</t>
    </r>
  </si>
  <si>
    <r>
      <t>Jackson 
Irr.
 (bu</t>
    </r>
    <r>
      <rPr>
        <b/>
        <i/>
        <sz val="10"/>
        <color theme="0"/>
        <rFont val="Arial"/>
        <family val="2"/>
      </rPr>
      <t>/acre)</t>
    </r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</si>
  <si>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</si>
  <si>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</si>
  <si>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</si>
  <si>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</si>
  <si>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</si>
  <si>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</si>
  <si>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</si>
  <si>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</si>
  <si>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</si>
  <si>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Knoxville 
Irr.
(bu/acre)
1 yr</t>
  </si>
  <si>
    <t>Knoxville 
Irr.
(bu/acre)
2 yr</t>
  </si>
  <si>
    <t>Knoxville 
Irr.
(bu/acre)
3 yr</t>
  </si>
  <si>
    <t>Springfield 
Irr.
(bu/acre)
1 yr</t>
  </si>
  <si>
    <t>Springfield 
Irr.
(bu/acre)
2 yr</t>
  </si>
  <si>
    <t>Springfield 
Irr.
(bu/acre)
3 yr</t>
  </si>
  <si>
    <t>Springfield 
Non-Irr.
(bu/acre)
1 yr</t>
  </si>
  <si>
    <t>Springfield 
Non-Irr.
(bu/acre)
2 yr</t>
  </si>
  <si>
    <t>Springfield 
Non-Irr.
(bu/acre)
3 yr</t>
  </si>
  <si>
    <t>Milan
 Irr.
(bu/acre)
1 yr</t>
  </si>
  <si>
    <t>Milan
 Irr.
(bu/acre)
2 yr</t>
  </si>
  <si>
    <t>Milan
 Irr.
(bu/acre)
3 yr</t>
  </si>
  <si>
    <t>Milan 
Non-Irr.
(bu/acre)
1 yr</t>
  </si>
  <si>
    <t>Milan 
Non-Irr.
(bu/acre)
2 yr</t>
  </si>
  <si>
    <t>Milan 
Non-Irr.
(bu/acre)
3 yr</t>
  </si>
  <si>
    <t>Jackson 
Irr.
(bu/acre)
1 yr</t>
  </si>
  <si>
    <t>Jackson 
Irr.
(bu/acre)
2 yr</t>
  </si>
  <si>
    <t>Jackson 
Irr.
(bu/acre)
3 yr</t>
  </si>
  <si>
    <t>Dekalb DKC68-69**</t>
  </si>
  <si>
    <t>RR</t>
  </si>
  <si>
    <t>VT2P</t>
  </si>
  <si>
    <t>A</t>
  </si>
  <si>
    <t/>
  </si>
  <si>
    <t>Dekalb DKC67-44***</t>
  </si>
  <si>
    <t>Progeny PGY 9117VT2P**</t>
  </si>
  <si>
    <t>AB</t>
  </si>
  <si>
    <t>Dyna-Gro D57VC17</t>
  </si>
  <si>
    <t>VT2P </t>
  </si>
  <si>
    <t>B</t>
  </si>
  <si>
    <t>Dekalb DKC70-27</t>
  </si>
  <si>
    <t>BC</t>
  </si>
  <si>
    <t>AgriGold A647-46VT2PRO</t>
  </si>
  <si>
    <t>Local Seed Co.  LC1795 VT2P</t>
  </si>
  <si>
    <t>B-D</t>
  </si>
  <si>
    <t>Dyna-Gro D58VC65</t>
  </si>
  <si>
    <t>B-E</t>
  </si>
  <si>
    <t>Dyna-Gro D57VC51</t>
  </si>
  <si>
    <t>CD</t>
  </si>
  <si>
    <t>Local Seed Co.  LC1987 VT2P</t>
  </si>
  <si>
    <t>Local Seed Co.  LC1878 VT2P</t>
  </si>
  <si>
    <t>B-F</t>
  </si>
  <si>
    <t>Local Seed Co. LC1776VT2P</t>
  </si>
  <si>
    <t>Dyna-Gro D58VC37</t>
  </si>
  <si>
    <t>C-G</t>
  </si>
  <si>
    <t>C</t>
  </si>
  <si>
    <t>Progeny EXP1918</t>
  </si>
  <si>
    <t>Terral REV 28BHR18</t>
  </si>
  <si>
    <t>RR2,LL</t>
  </si>
  <si>
    <t>YGCB,HX1</t>
  </si>
  <si>
    <t>D-G</t>
  </si>
  <si>
    <t>DE</t>
  </si>
  <si>
    <t>AgriGold A648-54STX</t>
  </si>
  <si>
    <t>RR, LL</t>
  </si>
  <si>
    <t>STX</t>
  </si>
  <si>
    <t>E-G</t>
  </si>
  <si>
    <t>Progeny PGY6119VT2P</t>
  </si>
  <si>
    <t>F-H</t>
  </si>
  <si>
    <t>Terral  REV 2858SXE</t>
  </si>
  <si>
    <t>RR2,LL,ENLIST</t>
  </si>
  <si>
    <t> SSX</t>
  </si>
  <si>
    <t>GH</t>
  </si>
  <si>
    <t>Caverndale Farms CF 888 3000GT</t>
  </si>
  <si>
    <t>RR,LL</t>
  </si>
  <si>
    <t>CB,RW</t>
  </si>
  <si>
    <t>H</t>
  </si>
  <si>
    <t>E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</si>
  <si>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</si>
  <si>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</si>
  <si>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</si>
  <si>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</si>
  <si>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</si>
  <si>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Plots per entry (reps x locs.)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</si>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</sst>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/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0" fontId="2" fillId="3" borderId="8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5" fillId="4" borderId="0" xfId="0" applyFont="1" applyFill="1"/>
    <xf numFmtId="0" fontId="0" fillId="4" borderId="0" xfId="0" applyFill="1"/>
    <xf numFmtId="1" fontId="5" fillId="4" borderId="5" xfId="0" applyNumberFormat="1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0" fontId="0" fillId="5" borderId="0" xfId="0" applyFill="1"/>
    <xf numFmtId="1" fontId="5" fillId="5" borderId="5" xfId="0" applyNumberFormat="1" applyFont="1" applyFill="1" applyBorder="1" applyAlignment="1">
      <alignment horizontal="center"/>
    </xf>
    <xf numFmtId="1" fontId="5" fillId="5" borderId="0" xfId="0" applyNumberFormat="1" applyFont="1" applyFill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0" fontId="5" fillId="5" borderId="0" xfId="0" applyFont="1" applyFill="1"/>
    <xf numFmtId="0" fontId="2" fillId="6" borderId="10" xfId="0" applyFont="1" applyFill="1" applyBorder="1" applyAlignment="1">
      <alignment horizontal="left"/>
    </xf>
    <xf numFmtId="1" fontId="2" fillId="6" borderId="11" xfId="0" applyNumberFormat="1" applyFont="1" applyFill="1" applyBorder="1" applyAlignment="1">
      <alignment horizontal="center"/>
    </xf>
    <xf numFmtId="1" fontId="2" fillId="6" borderId="10" xfId="0" applyNumberFormat="1" applyFont="1" applyFill="1" applyBorder="1" applyAlignment="1">
      <alignment horizontal="center"/>
    </xf>
    <xf numFmtId="1" fontId="2" fillId="6" borderId="12" xfId="0" applyNumberFormat="1" applyFont="1" applyFill="1" applyBorder="1" applyAlignment="1">
      <alignment horizontal="center"/>
    </xf>
    <xf numFmtId="1" fontId="2" fillId="6" borderId="10" xfId="0" quotePrefix="1" applyNumberFormat="1" applyFont="1" applyFill="1" applyBorder="1" applyAlignment="1">
      <alignment horizontal="center"/>
    </xf>
    <xf numFmtId="1" fontId="2" fillId="6" borderId="12" xfId="0" quotePrefix="1" applyNumberFormat="1" applyFont="1" applyFill="1" applyBorder="1" applyAlignment="1">
      <alignment horizontal="center"/>
    </xf>
    <xf numFmtId="0" fontId="2" fillId="6" borderId="0" xfId="0" applyFont="1" applyFill="1" applyAlignment="1">
      <alignment horizontal="left"/>
    </xf>
    <xf numFmtId="1" fontId="2" fillId="6" borderId="5" xfId="0" applyNumberFormat="1" applyFont="1" applyFill="1" applyBorder="1" applyAlignment="1">
      <alignment horizontal="center"/>
    </xf>
    <xf numFmtId="1" fontId="2" fillId="6" borderId="0" xfId="0" applyNumberFormat="1" applyFont="1" applyFill="1" applyAlignment="1">
      <alignment horizontal="center"/>
    </xf>
    <xf numFmtId="1" fontId="2" fillId="6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" fontId="2" fillId="2" borderId="5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3" xfId="0" quotePrefix="1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14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7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1F32C-9FFF-5648-AB3E-AE242FB67167}">
  <dimension ref="A1:AA36"/>
  <sheetViews>
    <sheetView tabSelected="1" workbookViewId="0">
      <selection sqref="A1:AA36"/>
    </sheetView>
  </sheetViews>
  <sheetFormatPr baseColWidth="10" defaultRowHeight="16" x14ac:dyDescent="0.2"/>
  <sheetData>
    <row r="1" spans="1:27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1" x14ac:dyDescent="0.2">
      <c r="A2" s="2" t="s">
        <v>1</v>
      </c>
      <c r="B2" s="3" t="s">
        <v>2</v>
      </c>
      <c r="C2" s="3" t="s">
        <v>3</v>
      </c>
      <c r="D2" s="4" t="s">
        <v>4</v>
      </c>
      <c r="E2" s="5"/>
      <c r="F2" s="5"/>
      <c r="G2" s="5"/>
      <c r="H2" s="5"/>
      <c r="I2" s="6"/>
      <c r="J2" s="5" t="s">
        <v>5</v>
      </c>
      <c r="K2" s="5"/>
      <c r="L2" s="5"/>
      <c r="M2" s="4" t="s">
        <v>6</v>
      </c>
      <c r="N2" s="5"/>
      <c r="O2" s="6"/>
      <c r="P2" s="5" t="s">
        <v>7</v>
      </c>
      <c r="Q2" s="5"/>
      <c r="R2" s="5"/>
      <c r="S2" s="4" t="s">
        <v>8</v>
      </c>
      <c r="T2" s="5"/>
      <c r="U2" s="6"/>
      <c r="V2" s="5" t="s">
        <v>9</v>
      </c>
      <c r="W2" s="5"/>
      <c r="X2" s="5"/>
      <c r="Y2" s="4" t="s">
        <v>10</v>
      </c>
      <c r="Z2" s="5"/>
      <c r="AA2" s="6"/>
    </row>
    <row r="3" spans="1:27" x14ac:dyDescent="0.2">
      <c r="A3" s="7"/>
      <c r="B3" s="7"/>
      <c r="C3" s="7"/>
      <c r="D3" s="8" t="s">
        <v>11</v>
      </c>
      <c r="E3" s="9"/>
      <c r="F3" s="9" t="s">
        <v>12</v>
      </c>
      <c r="G3" s="9"/>
      <c r="H3" s="9" t="s">
        <v>13</v>
      </c>
      <c r="I3" s="10"/>
      <c r="J3" s="11" t="s">
        <v>11</v>
      </c>
      <c r="K3" s="11" t="s">
        <v>12</v>
      </c>
      <c r="L3" s="11" t="s">
        <v>13</v>
      </c>
      <c r="M3" s="12" t="s">
        <v>11</v>
      </c>
      <c r="N3" s="11" t="s">
        <v>12</v>
      </c>
      <c r="O3" s="13" t="s">
        <v>13</v>
      </c>
      <c r="P3" s="11" t="s">
        <v>11</v>
      </c>
      <c r="Q3" s="11" t="s">
        <v>12</v>
      </c>
      <c r="R3" s="11" t="s">
        <v>13</v>
      </c>
      <c r="S3" s="12" t="s">
        <v>11</v>
      </c>
      <c r="T3" s="11" t="s">
        <v>12</v>
      </c>
      <c r="U3" s="13" t="s">
        <v>13</v>
      </c>
      <c r="V3" s="11" t="s">
        <v>11</v>
      </c>
      <c r="W3" s="11" t="s">
        <v>12</v>
      </c>
      <c r="X3" s="11" t="s">
        <v>13</v>
      </c>
      <c r="Y3" s="12" t="s">
        <v>11</v>
      </c>
      <c r="Z3" s="11" t="s">
        <v>12</v>
      </c>
      <c r="AA3" s="13" t="s">
        <v>13</v>
      </c>
    </row>
    <row r="4" spans="1:27" ht="57" x14ac:dyDescent="0.2">
      <c r="A4" s="14" t="s">
        <v>1</v>
      </c>
      <c r="B4" s="15" t="s">
        <v>2</v>
      </c>
      <c r="C4" s="15" t="s">
        <v>3</v>
      </c>
      <c r="D4" s="16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8" t="s">
        <v>19</v>
      </c>
      <c r="J4" s="16" t="s">
        <v>20</v>
      </c>
      <c r="K4" s="17" t="s">
        <v>21</v>
      </c>
      <c r="L4" s="17" t="s">
        <v>22</v>
      </c>
      <c r="M4" s="16" t="s">
        <v>23</v>
      </c>
      <c r="N4" s="17" t="s">
        <v>24</v>
      </c>
      <c r="O4" s="18" t="s">
        <v>25</v>
      </c>
      <c r="P4" s="16" t="s">
        <v>26</v>
      </c>
      <c r="Q4" s="17" t="s">
        <v>27</v>
      </c>
      <c r="R4" s="17" t="s">
        <v>28</v>
      </c>
      <c r="S4" s="16" t="s">
        <v>29</v>
      </c>
      <c r="T4" s="17" t="s">
        <v>30</v>
      </c>
      <c r="U4" s="18" t="s">
        <v>31</v>
      </c>
      <c r="V4" s="16" t="s">
        <v>32</v>
      </c>
      <c r="W4" s="17" t="s">
        <v>33</v>
      </c>
      <c r="X4" s="17" t="s">
        <v>34</v>
      </c>
      <c r="Y4" s="16" t="s">
        <v>35</v>
      </c>
      <c r="Z4" s="17" t="s">
        <v>36</v>
      </c>
      <c r="AA4" s="18" t="s">
        <v>37</v>
      </c>
    </row>
    <row r="5" spans="1:27" x14ac:dyDescent="0.2">
      <c r="A5" s="19" t="s">
        <v>38</v>
      </c>
      <c r="B5" s="20" t="s">
        <v>39</v>
      </c>
      <c r="C5" s="20" t="s">
        <v>40</v>
      </c>
      <c r="D5" s="21">
        <v>244</v>
      </c>
      <c r="E5" s="22" t="s">
        <v>41</v>
      </c>
      <c r="F5" s="22">
        <v>230</v>
      </c>
      <c r="G5" s="22" t="s">
        <v>41</v>
      </c>
      <c r="H5" s="22" t="s">
        <v>42</v>
      </c>
      <c r="I5" s="23" t="s">
        <v>42</v>
      </c>
      <c r="J5" s="22">
        <v>293</v>
      </c>
      <c r="K5" s="22">
        <v>259</v>
      </c>
      <c r="L5" s="22" t="s">
        <v>42</v>
      </c>
      <c r="M5" s="21">
        <v>230</v>
      </c>
      <c r="N5" s="22">
        <v>225</v>
      </c>
      <c r="O5" s="23" t="s">
        <v>42</v>
      </c>
      <c r="P5" s="22">
        <v>173</v>
      </c>
      <c r="Q5" s="22">
        <v>177</v>
      </c>
      <c r="R5" s="22" t="s">
        <v>42</v>
      </c>
      <c r="S5" s="21">
        <v>266</v>
      </c>
      <c r="T5" s="22">
        <v>254</v>
      </c>
      <c r="U5" s="23" t="s">
        <v>42</v>
      </c>
      <c r="V5" s="22">
        <v>245</v>
      </c>
      <c r="W5" s="22">
        <v>229</v>
      </c>
      <c r="X5" s="22" t="s">
        <v>42</v>
      </c>
      <c r="Y5" s="21">
        <v>255</v>
      </c>
      <c r="Z5" s="22">
        <v>235</v>
      </c>
      <c r="AA5" s="23" t="s">
        <v>42</v>
      </c>
    </row>
    <row r="6" spans="1:27" x14ac:dyDescent="0.2">
      <c r="A6" s="24" t="s">
        <v>43</v>
      </c>
      <c r="B6" s="24" t="s">
        <v>39</v>
      </c>
      <c r="C6" s="24" t="s">
        <v>40</v>
      </c>
      <c r="D6" s="25">
        <v>243</v>
      </c>
      <c r="E6" s="26" t="s">
        <v>41</v>
      </c>
      <c r="F6" s="26">
        <v>233</v>
      </c>
      <c r="G6" s="26" t="s">
        <v>41</v>
      </c>
      <c r="H6" s="26">
        <v>227</v>
      </c>
      <c r="I6" s="27" t="s">
        <v>41</v>
      </c>
      <c r="J6" s="26">
        <v>294</v>
      </c>
      <c r="K6" s="26">
        <v>258</v>
      </c>
      <c r="L6" s="26">
        <v>258</v>
      </c>
      <c r="M6" s="25">
        <v>237</v>
      </c>
      <c r="N6" s="26">
        <v>222</v>
      </c>
      <c r="O6" s="27">
        <v>205</v>
      </c>
      <c r="P6" s="26">
        <v>172</v>
      </c>
      <c r="Q6" s="26">
        <v>184</v>
      </c>
      <c r="R6" s="26">
        <v>168</v>
      </c>
      <c r="S6" s="25">
        <v>267</v>
      </c>
      <c r="T6" s="26">
        <v>258</v>
      </c>
      <c r="U6" s="27">
        <v>252</v>
      </c>
      <c r="V6" s="26">
        <v>242</v>
      </c>
      <c r="W6" s="26">
        <v>230</v>
      </c>
      <c r="X6" s="26">
        <v>238</v>
      </c>
      <c r="Y6" s="25">
        <v>244</v>
      </c>
      <c r="Z6" s="26">
        <v>243</v>
      </c>
      <c r="AA6" s="27">
        <v>240</v>
      </c>
    </row>
    <row r="7" spans="1:27" x14ac:dyDescent="0.2">
      <c r="A7" s="20" t="s">
        <v>44</v>
      </c>
      <c r="B7" s="20" t="s">
        <v>39</v>
      </c>
      <c r="C7" s="20" t="s">
        <v>40</v>
      </c>
      <c r="D7" s="21">
        <v>234</v>
      </c>
      <c r="E7" s="22" t="s">
        <v>45</v>
      </c>
      <c r="F7" s="22">
        <v>228</v>
      </c>
      <c r="G7" s="22" t="s">
        <v>45</v>
      </c>
      <c r="H7" s="22" t="s">
        <v>42</v>
      </c>
      <c r="I7" s="23" t="s">
        <v>42</v>
      </c>
      <c r="J7" s="22">
        <v>266</v>
      </c>
      <c r="K7" s="22">
        <v>244</v>
      </c>
      <c r="L7" s="22" t="s">
        <v>42</v>
      </c>
      <c r="M7" s="21">
        <v>215</v>
      </c>
      <c r="N7" s="22">
        <v>221</v>
      </c>
      <c r="O7" s="23" t="s">
        <v>42</v>
      </c>
      <c r="P7" s="22">
        <v>170</v>
      </c>
      <c r="Q7" s="22">
        <v>175</v>
      </c>
      <c r="R7" s="22" t="s">
        <v>42</v>
      </c>
      <c r="S7" s="21">
        <v>272</v>
      </c>
      <c r="T7" s="22">
        <v>271</v>
      </c>
      <c r="U7" s="23" t="s">
        <v>42</v>
      </c>
      <c r="V7" s="22">
        <v>242</v>
      </c>
      <c r="W7" s="22">
        <v>229</v>
      </c>
      <c r="X7" s="22" t="s">
        <v>42</v>
      </c>
      <c r="Y7" s="21">
        <v>241</v>
      </c>
      <c r="Z7" s="22">
        <v>231</v>
      </c>
      <c r="AA7" s="23" t="s">
        <v>42</v>
      </c>
    </row>
    <row r="8" spans="1:27" x14ac:dyDescent="0.2">
      <c r="A8" s="28" t="s">
        <v>46</v>
      </c>
      <c r="B8" s="24" t="s">
        <v>39</v>
      </c>
      <c r="C8" s="24" t="s">
        <v>47</v>
      </c>
      <c r="D8" s="25">
        <v>232</v>
      </c>
      <c r="E8" s="26" t="s">
        <v>48</v>
      </c>
      <c r="F8" s="26" t="s">
        <v>42</v>
      </c>
      <c r="G8" s="26" t="s">
        <v>42</v>
      </c>
      <c r="H8" s="26" t="s">
        <v>42</v>
      </c>
      <c r="I8" s="27" t="s">
        <v>42</v>
      </c>
      <c r="J8" s="26">
        <v>259</v>
      </c>
      <c r="K8" s="26" t="s">
        <v>42</v>
      </c>
      <c r="L8" s="26" t="s">
        <v>42</v>
      </c>
      <c r="M8" s="25">
        <v>221</v>
      </c>
      <c r="N8" s="26" t="s">
        <v>42</v>
      </c>
      <c r="O8" s="27" t="s">
        <v>42</v>
      </c>
      <c r="P8" s="26">
        <v>160</v>
      </c>
      <c r="Q8" s="26" t="s">
        <v>42</v>
      </c>
      <c r="R8" s="26" t="s">
        <v>42</v>
      </c>
      <c r="S8" s="25">
        <v>273</v>
      </c>
      <c r="T8" s="26" t="s">
        <v>42</v>
      </c>
      <c r="U8" s="27" t="s">
        <v>42</v>
      </c>
      <c r="V8" s="26">
        <v>238</v>
      </c>
      <c r="W8" s="26" t="s">
        <v>42</v>
      </c>
      <c r="X8" s="26" t="s">
        <v>42</v>
      </c>
      <c r="Y8" s="25">
        <v>240</v>
      </c>
      <c r="Z8" s="26" t="s">
        <v>42</v>
      </c>
      <c r="AA8" s="27" t="s">
        <v>42</v>
      </c>
    </row>
    <row r="9" spans="1:27" x14ac:dyDescent="0.2">
      <c r="A9" s="20" t="s">
        <v>49</v>
      </c>
      <c r="B9" s="20" t="s">
        <v>39</v>
      </c>
      <c r="C9" s="20" t="s">
        <v>40</v>
      </c>
      <c r="D9" s="21">
        <v>231</v>
      </c>
      <c r="E9" s="22" t="s">
        <v>50</v>
      </c>
      <c r="F9" s="22">
        <v>221</v>
      </c>
      <c r="G9" s="22" t="s">
        <v>50</v>
      </c>
      <c r="H9" s="22">
        <v>218</v>
      </c>
      <c r="I9" s="23" t="s">
        <v>48</v>
      </c>
      <c r="J9" s="22">
        <v>277</v>
      </c>
      <c r="K9" s="22">
        <v>240</v>
      </c>
      <c r="L9" s="22">
        <v>245</v>
      </c>
      <c r="M9" s="21">
        <v>211</v>
      </c>
      <c r="N9" s="22">
        <v>211</v>
      </c>
      <c r="O9" s="23">
        <v>190</v>
      </c>
      <c r="P9" s="22">
        <v>176</v>
      </c>
      <c r="Q9" s="22">
        <v>177</v>
      </c>
      <c r="R9" s="22">
        <v>158</v>
      </c>
      <c r="S9" s="21">
        <v>261</v>
      </c>
      <c r="T9" s="22">
        <v>266</v>
      </c>
      <c r="U9" s="23">
        <v>266</v>
      </c>
      <c r="V9" s="22">
        <v>235</v>
      </c>
      <c r="W9" s="22">
        <v>215</v>
      </c>
      <c r="X9" s="22">
        <v>229</v>
      </c>
      <c r="Y9" s="21">
        <v>227</v>
      </c>
      <c r="Z9" s="22">
        <v>218</v>
      </c>
      <c r="AA9" s="23">
        <v>222</v>
      </c>
    </row>
    <row r="10" spans="1:27" x14ac:dyDescent="0.2">
      <c r="A10" s="24" t="s">
        <v>51</v>
      </c>
      <c r="B10" s="24" t="s">
        <v>39</v>
      </c>
      <c r="C10" s="24" t="s">
        <v>40</v>
      </c>
      <c r="D10" s="25">
        <v>230</v>
      </c>
      <c r="E10" s="26" t="s">
        <v>50</v>
      </c>
      <c r="F10" s="26" t="s">
        <v>42</v>
      </c>
      <c r="G10" s="26" t="s">
        <v>42</v>
      </c>
      <c r="H10" s="26" t="s">
        <v>42</v>
      </c>
      <c r="I10" s="27" t="s">
        <v>42</v>
      </c>
      <c r="J10" s="26">
        <v>268</v>
      </c>
      <c r="K10" s="26" t="s">
        <v>42</v>
      </c>
      <c r="L10" s="26" t="s">
        <v>42</v>
      </c>
      <c r="M10" s="25">
        <v>223</v>
      </c>
      <c r="N10" s="26" t="s">
        <v>42</v>
      </c>
      <c r="O10" s="27" t="s">
        <v>42</v>
      </c>
      <c r="P10" s="26">
        <v>163</v>
      </c>
      <c r="Q10" s="26" t="s">
        <v>42</v>
      </c>
      <c r="R10" s="26" t="s">
        <v>42</v>
      </c>
      <c r="S10" s="25">
        <v>254</v>
      </c>
      <c r="T10" s="26" t="s">
        <v>42</v>
      </c>
      <c r="U10" s="27" t="s">
        <v>42</v>
      </c>
      <c r="V10" s="26">
        <v>233</v>
      </c>
      <c r="W10" s="26" t="s">
        <v>42</v>
      </c>
      <c r="X10" s="26" t="s">
        <v>42</v>
      </c>
      <c r="Y10" s="25">
        <v>241</v>
      </c>
      <c r="Z10" s="26" t="s">
        <v>42</v>
      </c>
      <c r="AA10" s="27" t="s">
        <v>42</v>
      </c>
    </row>
    <row r="11" spans="1:27" x14ac:dyDescent="0.2">
      <c r="A11" s="19" t="s">
        <v>52</v>
      </c>
      <c r="B11" s="20" t="s">
        <v>39</v>
      </c>
      <c r="C11" s="20" t="s">
        <v>40</v>
      </c>
      <c r="D11" s="21">
        <v>229</v>
      </c>
      <c r="E11" s="22" t="s">
        <v>53</v>
      </c>
      <c r="F11" s="22" t="s">
        <v>42</v>
      </c>
      <c r="G11" s="22" t="s">
        <v>42</v>
      </c>
      <c r="H11" s="22" t="s">
        <v>42</v>
      </c>
      <c r="I11" s="23" t="s">
        <v>42</v>
      </c>
      <c r="J11" s="22">
        <v>253</v>
      </c>
      <c r="K11" s="22" t="s">
        <v>42</v>
      </c>
      <c r="L11" s="22" t="s">
        <v>42</v>
      </c>
      <c r="M11" s="21">
        <v>216</v>
      </c>
      <c r="N11" s="22" t="s">
        <v>42</v>
      </c>
      <c r="O11" s="23" t="s">
        <v>42</v>
      </c>
      <c r="P11" s="22">
        <v>175</v>
      </c>
      <c r="Q11" s="22" t="s">
        <v>42</v>
      </c>
      <c r="R11" s="22" t="s">
        <v>42</v>
      </c>
      <c r="S11" s="21">
        <v>262</v>
      </c>
      <c r="T11" s="22" t="s">
        <v>42</v>
      </c>
      <c r="U11" s="23" t="s">
        <v>42</v>
      </c>
      <c r="V11" s="22">
        <v>232</v>
      </c>
      <c r="W11" s="22" t="s">
        <v>42</v>
      </c>
      <c r="X11" s="22" t="s">
        <v>42</v>
      </c>
      <c r="Y11" s="21">
        <v>233</v>
      </c>
      <c r="Z11" s="22" t="s">
        <v>42</v>
      </c>
      <c r="AA11" s="23" t="s">
        <v>42</v>
      </c>
    </row>
    <row r="12" spans="1:27" x14ac:dyDescent="0.2">
      <c r="A12" s="24" t="s">
        <v>54</v>
      </c>
      <c r="B12" s="24" t="s">
        <v>39</v>
      </c>
      <c r="C12" s="24" t="s">
        <v>40</v>
      </c>
      <c r="D12" s="25">
        <v>228</v>
      </c>
      <c r="E12" s="26" t="s">
        <v>55</v>
      </c>
      <c r="F12" s="26" t="s">
        <v>42</v>
      </c>
      <c r="G12" s="26" t="s">
        <v>42</v>
      </c>
      <c r="H12" s="26" t="s">
        <v>42</v>
      </c>
      <c r="I12" s="27" t="s">
        <v>42</v>
      </c>
      <c r="J12" s="26">
        <v>249</v>
      </c>
      <c r="K12" s="26" t="s">
        <v>42</v>
      </c>
      <c r="L12" s="26" t="s">
        <v>42</v>
      </c>
      <c r="M12" s="25">
        <v>219</v>
      </c>
      <c r="N12" s="26" t="s">
        <v>42</v>
      </c>
      <c r="O12" s="27" t="s">
        <v>42</v>
      </c>
      <c r="P12" s="26">
        <v>167</v>
      </c>
      <c r="Q12" s="26" t="s">
        <v>42</v>
      </c>
      <c r="R12" s="26" t="s">
        <v>42</v>
      </c>
      <c r="S12" s="25">
        <v>265</v>
      </c>
      <c r="T12" s="26" t="s">
        <v>42</v>
      </c>
      <c r="U12" s="27" t="s">
        <v>42</v>
      </c>
      <c r="V12" s="26">
        <v>238</v>
      </c>
      <c r="W12" s="26" t="s">
        <v>42</v>
      </c>
      <c r="X12" s="26" t="s">
        <v>42</v>
      </c>
      <c r="Y12" s="25">
        <v>228</v>
      </c>
      <c r="Z12" s="26" t="s">
        <v>42</v>
      </c>
      <c r="AA12" s="27" t="s">
        <v>42</v>
      </c>
    </row>
    <row r="13" spans="1:27" x14ac:dyDescent="0.2">
      <c r="A13" s="20" t="s">
        <v>56</v>
      </c>
      <c r="B13" s="20" t="s">
        <v>39</v>
      </c>
      <c r="C13" s="20" t="s">
        <v>40</v>
      </c>
      <c r="D13" s="21">
        <v>227</v>
      </c>
      <c r="E13" s="22" t="s">
        <v>55</v>
      </c>
      <c r="F13" s="22">
        <v>218</v>
      </c>
      <c r="G13" s="22" t="s">
        <v>57</v>
      </c>
      <c r="H13" s="22" t="s">
        <v>42</v>
      </c>
      <c r="I13" s="23" t="s">
        <v>42</v>
      </c>
      <c r="J13" s="22">
        <v>265</v>
      </c>
      <c r="K13" s="22">
        <v>253</v>
      </c>
      <c r="L13" s="22" t="s">
        <v>42</v>
      </c>
      <c r="M13" s="21">
        <v>220</v>
      </c>
      <c r="N13" s="22">
        <v>218</v>
      </c>
      <c r="O13" s="23" t="s">
        <v>42</v>
      </c>
      <c r="P13" s="22">
        <v>154</v>
      </c>
      <c r="Q13" s="22">
        <v>159</v>
      </c>
      <c r="R13" s="22" t="s">
        <v>42</v>
      </c>
      <c r="S13" s="21">
        <v>263</v>
      </c>
      <c r="T13" s="22">
        <v>251</v>
      </c>
      <c r="U13" s="23" t="s">
        <v>42</v>
      </c>
      <c r="V13" s="22">
        <v>237</v>
      </c>
      <c r="W13" s="22">
        <v>211</v>
      </c>
      <c r="X13" s="22" t="s">
        <v>42</v>
      </c>
      <c r="Y13" s="21">
        <v>225</v>
      </c>
      <c r="Z13" s="22">
        <v>216</v>
      </c>
      <c r="AA13" s="23" t="s">
        <v>42</v>
      </c>
    </row>
    <row r="14" spans="1:27" x14ac:dyDescent="0.2">
      <c r="A14" s="28" t="s">
        <v>58</v>
      </c>
      <c r="B14" s="24" t="s">
        <v>39</v>
      </c>
      <c r="C14" s="24" t="s">
        <v>40</v>
      </c>
      <c r="D14" s="25">
        <v>227</v>
      </c>
      <c r="E14" s="26" t="s">
        <v>55</v>
      </c>
      <c r="F14" s="26" t="s">
        <v>42</v>
      </c>
      <c r="G14" s="26" t="s">
        <v>42</v>
      </c>
      <c r="H14" s="26" t="s">
        <v>42</v>
      </c>
      <c r="I14" s="27" t="s">
        <v>42</v>
      </c>
      <c r="J14" s="26">
        <v>262</v>
      </c>
      <c r="K14" s="26" t="s">
        <v>42</v>
      </c>
      <c r="L14" s="26" t="s">
        <v>42</v>
      </c>
      <c r="M14" s="25">
        <v>205</v>
      </c>
      <c r="N14" s="26" t="s">
        <v>42</v>
      </c>
      <c r="O14" s="27" t="s">
        <v>42</v>
      </c>
      <c r="P14" s="26">
        <v>174</v>
      </c>
      <c r="Q14" s="26" t="s">
        <v>42</v>
      </c>
      <c r="R14" s="26" t="s">
        <v>42</v>
      </c>
      <c r="S14" s="25">
        <v>252</v>
      </c>
      <c r="T14" s="26" t="s">
        <v>42</v>
      </c>
      <c r="U14" s="27" t="s">
        <v>42</v>
      </c>
      <c r="V14" s="26">
        <v>232</v>
      </c>
      <c r="W14" s="26" t="s">
        <v>42</v>
      </c>
      <c r="X14" s="26" t="s">
        <v>42</v>
      </c>
      <c r="Y14" s="25">
        <v>236</v>
      </c>
      <c r="Z14" s="26" t="s">
        <v>42</v>
      </c>
      <c r="AA14" s="27" t="s">
        <v>42</v>
      </c>
    </row>
    <row r="15" spans="1:27" x14ac:dyDescent="0.2">
      <c r="A15" s="19" t="s">
        <v>59</v>
      </c>
      <c r="B15" s="20" t="s">
        <v>39</v>
      </c>
      <c r="C15" s="20" t="s">
        <v>40</v>
      </c>
      <c r="D15" s="21">
        <v>226</v>
      </c>
      <c r="E15" s="22" t="s">
        <v>60</v>
      </c>
      <c r="F15" s="22" t="s">
        <v>42</v>
      </c>
      <c r="G15" s="22" t="s">
        <v>42</v>
      </c>
      <c r="H15" s="22" t="s">
        <v>42</v>
      </c>
      <c r="I15" s="23" t="s">
        <v>42</v>
      </c>
      <c r="J15" s="22">
        <v>271</v>
      </c>
      <c r="K15" s="22" t="s">
        <v>42</v>
      </c>
      <c r="L15" s="22" t="s">
        <v>42</v>
      </c>
      <c r="M15" s="21">
        <v>214</v>
      </c>
      <c r="N15" s="22" t="s">
        <v>42</v>
      </c>
      <c r="O15" s="23" t="s">
        <v>42</v>
      </c>
      <c r="P15" s="22">
        <v>163</v>
      </c>
      <c r="Q15" s="22" t="s">
        <v>42</v>
      </c>
      <c r="R15" s="22" t="s">
        <v>42</v>
      </c>
      <c r="S15" s="21">
        <v>254</v>
      </c>
      <c r="T15" s="22" t="s">
        <v>42</v>
      </c>
      <c r="U15" s="23" t="s">
        <v>42</v>
      </c>
      <c r="V15" s="22">
        <v>234</v>
      </c>
      <c r="W15" s="22" t="s">
        <v>42</v>
      </c>
      <c r="X15" s="22" t="s">
        <v>42</v>
      </c>
      <c r="Y15" s="21">
        <v>222</v>
      </c>
      <c r="Z15" s="22" t="s">
        <v>42</v>
      </c>
      <c r="AA15" s="23" t="s">
        <v>42</v>
      </c>
    </row>
    <row r="16" spans="1:27" x14ac:dyDescent="0.2">
      <c r="A16" s="24" t="s">
        <v>61</v>
      </c>
      <c r="B16" s="24" t="s">
        <v>39</v>
      </c>
      <c r="C16" s="24" t="s">
        <v>40</v>
      </c>
      <c r="D16" s="25">
        <v>224</v>
      </c>
      <c r="E16" s="26" t="s">
        <v>60</v>
      </c>
      <c r="F16" s="26">
        <v>221</v>
      </c>
      <c r="G16" s="26" t="s">
        <v>50</v>
      </c>
      <c r="H16" s="26" t="s">
        <v>42</v>
      </c>
      <c r="I16" s="27" t="s">
        <v>42</v>
      </c>
      <c r="J16" s="26">
        <v>258</v>
      </c>
      <c r="K16" s="26">
        <v>234</v>
      </c>
      <c r="L16" s="26" t="s">
        <v>42</v>
      </c>
      <c r="M16" s="25">
        <v>197</v>
      </c>
      <c r="N16" s="26">
        <v>209</v>
      </c>
      <c r="O16" s="27" t="s">
        <v>42</v>
      </c>
      <c r="P16" s="26">
        <v>145</v>
      </c>
      <c r="Q16" s="26">
        <v>163</v>
      </c>
      <c r="R16" s="26" t="s">
        <v>42</v>
      </c>
      <c r="S16" s="25">
        <v>261</v>
      </c>
      <c r="T16" s="26">
        <v>269</v>
      </c>
      <c r="U16" s="27" t="s">
        <v>42</v>
      </c>
      <c r="V16" s="26">
        <v>238</v>
      </c>
      <c r="W16" s="26">
        <v>219</v>
      </c>
      <c r="X16" s="26" t="s">
        <v>42</v>
      </c>
      <c r="Y16" s="25">
        <v>247</v>
      </c>
      <c r="Z16" s="26">
        <v>231</v>
      </c>
      <c r="AA16" s="27" t="s">
        <v>42</v>
      </c>
    </row>
    <row r="17" spans="1:27" x14ac:dyDescent="0.2">
      <c r="A17" s="19" t="s">
        <v>62</v>
      </c>
      <c r="B17" s="20" t="s">
        <v>39</v>
      </c>
      <c r="C17" s="20" t="s">
        <v>40</v>
      </c>
      <c r="D17" s="21">
        <v>221</v>
      </c>
      <c r="E17" s="22" t="s">
        <v>63</v>
      </c>
      <c r="F17" s="22">
        <v>219</v>
      </c>
      <c r="G17" s="22" t="s">
        <v>64</v>
      </c>
      <c r="H17" s="22">
        <v>216</v>
      </c>
      <c r="I17" s="23" t="s">
        <v>48</v>
      </c>
      <c r="J17" s="22">
        <v>270</v>
      </c>
      <c r="K17" s="22">
        <v>249</v>
      </c>
      <c r="L17" s="22">
        <v>247</v>
      </c>
      <c r="M17" s="21">
        <v>211</v>
      </c>
      <c r="N17" s="22">
        <v>217</v>
      </c>
      <c r="O17" s="23">
        <v>202</v>
      </c>
      <c r="P17" s="22">
        <v>136</v>
      </c>
      <c r="Q17" s="22">
        <v>160</v>
      </c>
      <c r="R17" s="22">
        <v>144</v>
      </c>
      <c r="S17" s="21">
        <v>253</v>
      </c>
      <c r="T17" s="22">
        <v>252</v>
      </c>
      <c r="U17" s="23">
        <v>255</v>
      </c>
      <c r="V17" s="22">
        <v>238</v>
      </c>
      <c r="W17" s="22">
        <v>215</v>
      </c>
      <c r="X17" s="22">
        <v>226</v>
      </c>
      <c r="Y17" s="21">
        <v>224</v>
      </c>
      <c r="Z17" s="22">
        <v>222</v>
      </c>
      <c r="AA17" s="23">
        <v>225</v>
      </c>
    </row>
    <row r="18" spans="1:27" x14ac:dyDescent="0.2">
      <c r="A18" s="24" t="s">
        <v>65</v>
      </c>
      <c r="B18" s="24" t="s">
        <v>39</v>
      </c>
      <c r="C18" s="24" t="s">
        <v>40</v>
      </c>
      <c r="D18" s="25">
        <v>221</v>
      </c>
      <c r="E18" s="26" t="s">
        <v>63</v>
      </c>
      <c r="F18" s="26" t="s">
        <v>42</v>
      </c>
      <c r="G18" s="26" t="s">
        <v>42</v>
      </c>
      <c r="H18" s="26" t="s">
        <v>42</v>
      </c>
      <c r="I18" s="27" t="s">
        <v>42</v>
      </c>
      <c r="J18" s="26">
        <v>256</v>
      </c>
      <c r="K18" s="26" t="s">
        <v>42</v>
      </c>
      <c r="L18" s="26" t="s">
        <v>42</v>
      </c>
      <c r="M18" s="25">
        <v>209</v>
      </c>
      <c r="N18" s="26" t="s">
        <v>42</v>
      </c>
      <c r="O18" s="27" t="s">
        <v>42</v>
      </c>
      <c r="P18" s="26">
        <v>156</v>
      </c>
      <c r="Q18" s="26" t="s">
        <v>42</v>
      </c>
      <c r="R18" s="26" t="s">
        <v>42</v>
      </c>
      <c r="S18" s="25">
        <v>261</v>
      </c>
      <c r="T18" s="26" t="s">
        <v>42</v>
      </c>
      <c r="U18" s="27" t="s">
        <v>42</v>
      </c>
      <c r="V18" s="26">
        <v>231</v>
      </c>
      <c r="W18" s="26" t="s">
        <v>42</v>
      </c>
      <c r="X18" s="26" t="s">
        <v>42</v>
      </c>
      <c r="Y18" s="25">
        <v>217</v>
      </c>
      <c r="Z18" s="26" t="s">
        <v>42</v>
      </c>
      <c r="AA18" s="27" t="s">
        <v>42</v>
      </c>
    </row>
    <row r="19" spans="1:27" x14ac:dyDescent="0.2">
      <c r="A19" s="20" t="s">
        <v>66</v>
      </c>
      <c r="B19" s="19" t="s">
        <v>67</v>
      </c>
      <c r="C19" s="19" t="s">
        <v>68</v>
      </c>
      <c r="D19" s="21">
        <v>219</v>
      </c>
      <c r="E19" s="22" t="s">
        <v>69</v>
      </c>
      <c r="F19" s="22">
        <v>211</v>
      </c>
      <c r="G19" s="22" t="s">
        <v>70</v>
      </c>
      <c r="H19" s="22">
        <v>205</v>
      </c>
      <c r="I19" s="23" t="s">
        <v>64</v>
      </c>
      <c r="J19" s="22">
        <v>252</v>
      </c>
      <c r="K19" s="22">
        <v>218</v>
      </c>
      <c r="L19" s="22">
        <v>215</v>
      </c>
      <c r="M19" s="21">
        <v>218</v>
      </c>
      <c r="N19" s="22">
        <v>219</v>
      </c>
      <c r="O19" s="23">
        <v>192</v>
      </c>
      <c r="P19" s="22">
        <v>144</v>
      </c>
      <c r="Q19" s="22">
        <v>153</v>
      </c>
      <c r="R19" s="22">
        <v>137</v>
      </c>
      <c r="S19" s="21">
        <v>263</v>
      </c>
      <c r="T19" s="22">
        <v>255</v>
      </c>
      <c r="U19" s="23">
        <v>245</v>
      </c>
      <c r="V19" s="22">
        <v>227</v>
      </c>
      <c r="W19" s="22">
        <v>208</v>
      </c>
      <c r="X19" s="22">
        <v>222</v>
      </c>
      <c r="Y19" s="21">
        <v>209</v>
      </c>
      <c r="Z19" s="22">
        <v>212</v>
      </c>
      <c r="AA19" s="23">
        <v>220</v>
      </c>
    </row>
    <row r="20" spans="1:27" x14ac:dyDescent="0.2">
      <c r="A20" s="24" t="s">
        <v>71</v>
      </c>
      <c r="B20" s="24" t="s">
        <v>72</v>
      </c>
      <c r="C20" s="24" t="s">
        <v>73</v>
      </c>
      <c r="D20" s="25">
        <v>218</v>
      </c>
      <c r="E20" s="26" t="s">
        <v>74</v>
      </c>
      <c r="F20" s="26" t="s">
        <v>42</v>
      </c>
      <c r="G20" s="26" t="s">
        <v>42</v>
      </c>
      <c r="H20" s="26" t="s">
        <v>42</v>
      </c>
      <c r="I20" s="27" t="s">
        <v>42</v>
      </c>
      <c r="J20" s="26">
        <v>268</v>
      </c>
      <c r="K20" s="26" t="s">
        <v>42</v>
      </c>
      <c r="L20" s="26" t="s">
        <v>42</v>
      </c>
      <c r="M20" s="25">
        <v>197</v>
      </c>
      <c r="N20" s="26" t="s">
        <v>42</v>
      </c>
      <c r="O20" s="27" t="s">
        <v>42</v>
      </c>
      <c r="P20" s="26">
        <v>163</v>
      </c>
      <c r="Q20" s="26" t="s">
        <v>42</v>
      </c>
      <c r="R20" s="26" t="s">
        <v>42</v>
      </c>
      <c r="S20" s="25">
        <v>247</v>
      </c>
      <c r="T20" s="26" t="s">
        <v>42</v>
      </c>
      <c r="U20" s="27" t="s">
        <v>42</v>
      </c>
      <c r="V20" s="26">
        <v>216</v>
      </c>
      <c r="W20" s="26" t="s">
        <v>42</v>
      </c>
      <c r="X20" s="26" t="s">
        <v>42</v>
      </c>
      <c r="Y20" s="25">
        <v>220</v>
      </c>
      <c r="Z20" s="26" t="s">
        <v>42</v>
      </c>
      <c r="AA20" s="27" t="s">
        <v>42</v>
      </c>
    </row>
    <row r="21" spans="1:27" x14ac:dyDescent="0.2">
      <c r="A21" s="20" t="s">
        <v>75</v>
      </c>
      <c r="B21" s="20" t="s">
        <v>39</v>
      </c>
      <c r="C21" s="20" t="s">
        <v>40</v>
      </c>
      <c r="D21" s="21">
        <v>217</v>
      </c>
      <c r="E21" s="22" t="s">
        <v>76</v>
      </c>
      <c r="F21" s="22" t="s">
        <v>42</v>
      </c>
      <c r="G21" s="22" t="s">
        <v>42</v>
      </c>
      <c r="H21" s="22" t="s">
        <v>42</v>
      </c>
      <c r="I21" s="23" t="s">
        <v>42</v>
      </c>
      <c r="J21" s="22">
        <v>268</v>
      </c>
      <c r="K21" s="22" t="s">
        <v>42</v>
      </c>
      <c r="L21" s="22" t="s">
        <v>42</v>
      </c>
      <c r="M21" s="21">
        <v>212</v>
      </c>
      <c r="N21" s="22" t="s">
        <v>42</v>
      </c>
      <c r="O21" s="23" t="s">
        <v>42</v>
      </c>
      <c r="P21" s="22">
        <v>144</v>
      </c>
      <c r="Q21" s="22" t="s">
        <v>42</v>
      </c>
      <c r="R21" s="22" t="s">
        <v>42</v>
      </c>
      <c r="S21" s="21">
        <v>248</v>
      </c>
      <c r="T21" s="22" t="s">
        <v>42</v>
      </c>
      <c r="U21" s="23" t="s">
        <v>42</v>
      </c>
      <c r="V21" s="22">
        <v>221</v>
      </c>
      <c r="W21" s="22" t="s">
        <v>42</v>
      </c>
      <c r="X21" s="22" t="s">
        <v>42</v>
      </c>
      <c r="Y21" s="21">
        <v>206</v>
      </c>
      <c r="Z21" s="22" t="s">
        <v>42</v>
      </c>
      <c r="AA21" s="23" t="s">
        <v>42</v>
      </c>
    </row>
    <row r="22" spans="1:27" x14ac:dyDescent="0.2">
      <c r="A22" s="24" t="s">
        <v>77</v>
      </c>
      <c r="B22" s="24" t="s">
        <v>78</v>
      </c>
      <c r="C22" s="24" t="s">
        <v>79</v>
      </c>
      <c r="D22" s="25">
        <v>212</v>
      </c>
      <c r="E22" s="26" t="s">
        <v>80</v>
      </c>
      <c r="F22" s="26" t="s">
        <v>42</v>
      </c>
      <c r="G22" s="26" t="s">
        <v>42</v>
      </c>
      <c r="H22" s="26" t="s">
        <v>42</v>
      </c>
      <c r="I22" s="27" t="s">
        <v>42</v>
      </c>
      <c r="J22" s="26">
        <v>258</v>
      </c>
      <c r="K22" s="26" t="s">
        <v>42</v>
      </c>
      <c r="L22" s="26" t="s">
        <v>42</v>
      </c>
      <c r="M22" s="25">
        <v>197</v>
      </c>
      <c r="N22" s="26" t="s">
        <v>42</v>
      </c>
      <c r="O22" s="27" t="s">
        <v>42</v>
      </c>
      <c r="P22" s="26">
        <v>167</v>
      </c>
      <c r="Q22" s="26" t="s">
        <v>42</v>
      </c>
      <c r="R22" s="26" t="s">
        <v>42</v>
      </c>
      <c r="S22" s="25">
        <v>231</v>
      </c>
      <c r="T22" s="26" t="s">
        <v>42</v>
      </c>
      <c r="U22" s="27" t="s">
        <v>42</v>
      </c>
      <c r="V22" s="26">
        <v>198</v>
      </c>
      <c r="W22" s="26" t="s">
        <v>42</v>
      </c>
      <c r="X22" s="26" t="s">
        <v>42</v>
      </c>
      <c r="Y22" s="25">
        <v>219</v>
      </c>
      <c r="Z22" s="26" t="s">
        <v>42</v>
      </c>
      <c r="AA22" s="27" t="s">
        <v>42</v>
      </c>
    </row>
    <row r="23" spans="1:27" x14ac:dyDescent="0.2">
      <c r="A23" s="20" t="s">
        <v>81</v>
      </c>
      <c r="B23" s="20" t="s">
        <v>82</v>
      </c>
      <c r="C23" s="20" t="s">
        <v>83</v>
      </c>
      <c r="D23" s="21">
        <v>208</v>
      </c>
      <c r="E23" s="22" t="s">
        <v>84</v>
      </c>
      <c r="F23" s="22">
        <v>203</v>
      </c>
      <c r="G23" s="22" t="s">
        <v>85</v>
      </c>
      <c r="H23" s="22">
        <v>200</v>
      </c>
      <c r="I23" s="23" t="s">
        <v>64</v>
      </c>
      <c r="J23" s="22">
        <v>242</v>
      </c>
      <c r="K23" s="22">
        <v>225</v>
      </c>
      <c r="L23" s="22">
        <v>219</v>
      </c>
      <c r="M23" s="21">
        <v>191</v>
      </c>
      <c r="N23" s="22">
        <v>193</v>
      </c>
      <c r="O23" s="23">
        <v>174</v>
      </c>
      <c r="P23" s="22">
        <v>112</v>
      </c>
      <c r="Q23" s="22">
        <v>130</v>
      </c>
      <c r="R23" s="22">
        <v>127</v>
      </c>
      <c r="S23" s="21">
        <v>266</v>
      </c>
      <c r="T23" s="22">
        <v>249</v>
      </c>
      <c r="U23" s="23">
        <v>245</v>
      </c>
      <c r="V23" s="22">
        <v>227</v>
      </c>
      <c r="W23" s="22">
        <v>219</v>
      </c>
      <c r="X23" s="22">
        <v>221</v>
      </c>
      <c r="Y23" s="21">
        <v>211</v>
      </c>
      <c r="Z23" s="22">
        <v>205</v>
      </c>
      <c r="AA23" s="23">
        <v>213</v>
      </c>
    </row>
    <row r="24" spans="1:27" x14ac:dyDescent="0.2">
      <c r="A24" s="29" t="s">
        <v>86</v>
      </c>
      <c r="B24" s="29"/>
      <c r="C24" s="29"/>
      <c r="D24" s="30">
        <v>225.91</v>
      </c>
      <c r="E24" s="31"/>
      <c r="F24" s="31">
        <v>220.47</v>
      </c>
      <c r="G24" s="31"/>
      <c r="H24" s="31">
        <v>213.33</v>
      </c>
      <c r="I24" s="32"/>
      <c r="J24" s="31">
        <v>264.67</v>
      </c>
      <c r="K24" s="31">
        <v>242.34</v>
      </c>
      <c r="L24" s="31">
        <v>236.64</v>
      </c>
      <c r="M24" s="30">
        <v>212.91</v>
      </c>
      <c r="N24" s="31">
        <v>215.2</v>
      </c>
      <c r="O24" s="32">
        <v>192.84</v>
      </c>
      <c r="P24" s="31">
        <v>158.63</v>
      </c>
      <c r="Q24" s="31">
        <v>164.07</v>
      </c>
      <c r="R24" s="31">
        <v>146.81</v>
      </c>
      <c r="S24" s="30">
        <v>258.89999999999998</v>
      </c>
      <c r="T24" s="31">
        <v>258.51</v>
      </c>
      <c r="U24" s="32">
        <v>252.42</v>
      </c>
      <c r="V24" s="31">
        <v>231.79</v>
      </c>
      <c r="W24" s="31">
        <v>219.49</v>
      </c>
      <c r="X24" s="33">
        <v>227.37</v>
      </c>
      <c r="Y24" s="30">
        <v>228.79</v>
      </c>
      <c r="Z24" s="31">
        <v>223.56</v>
      </c>
      <c r="AA24" s="34">
        <v>224.1</v>
      </c>
    </row>
    <row r="25" spans="1:27" x14ac:dyDescent="0.2">
      <c r="A25" s="35" t="s">
        <v>87</v>
      </c>
      <c r="B25" s="35"/>
      <c r="C25" s="35"/>
      <c r="D25" s="36">
        <v>16.005099999999999</v>
      </c>
      <c r="E25" s="37"/>
      <c r="F25" s="37">
        <v>14.416399999999999</v>
      </c>
      <c r="G25" s="37"/>
      <c r="H25" s="37">
        <v>15.750999999999999</v>
      </c>
      <c r="I25" s="38"/>
      <c r="J25" s="37">
        <v>7.2150999999999996</v>
      </c>
      <c r="K25" s="37">
        <v>27.325700000000001</v>
      </c>
      <c r="L25" s="37">
        <v>17.747800000000002</v>
      </c>
      <c r="M25" s="36">
        <v>10.6183</v>
      </c>
      <c r="N25" s="37">
        <v>7.5538999999999996</v>
      </c>
      <c r="O25" s="38">
        <v>20.5305</v>
      </c>
      <c r="P25" s="37">
        <v>15.294499999999999</v>
      </c>
      <c r="Q25" s="37">
        <v>12.6181</v>
      </c>
      <c r="R25" s="37">
        <v>16.391500000000001</v>
      </c>
      <c r="S25" s="36">
        <v>6.8846999999999996</v>
      </c>
      <c r="T25" s="37">
        <v>8.4315999999999995</v>
      </c>
      <c r="U25" s="38">
        <v>7.2606000000000002</v>
      </c>
      <c r="V25" s="37">
        <v>7.0289000000000001</v>
      </c>
      <c r="W25" s="37">
        <v>17.7042</v>
      </c>
      <c r="X25" s="37">
        <v>14.3004</v>
      </c>
      <c r="Y25" s="36">
        <v>7.2614000000000001</v>
      </c>
      <c r="Z25" s="37">
        <v>9.6775000000000002</v>
      </c>
      <c r="AA25" s="38">
        <v>5.9871999999999996</v>
      </c>
    </row>
    <row r="26" spans="1:27" x14ac:dyDescent="0.2">
      <c r="A26" s="39" t="s">
        <v>88</v>
      </c>
      <c r="B26" s="39"/>
      <c r="C26" s="39"/>
      <c r="D26" s="40">
        <v>10</v>
      </c>
      <c r="E26" s="41"/>
      <c r="F26" s="41">
        <v>7.83</v>
      </c>
      <c r="G26" s="41"/>
      <c r="H26" s="41">
        <v>6.55</v>
      </c>
      <c r="I26" s="42"/>
      <c r="J26" s="41">
        <v>19.8</v>
      </c>
      <c r="K26" s="41">
        <v>19.8</v>
      </c>
      <c r="L26" s="41">
        <v>16.399999999999999</v>
      </c>
      <c r="M26" s="40" t="s">
        <v>89</v>
      </c>
      <c r="N26" s="41" t="s">
        <v>89</v>
      </c>
      <c r="O26" s="42">
        <v>18.899999999999999</v>
      </c>
      <c r="P26" s="41">
        <v>33.5</v>
      </c>
      <c r="Q26" s="41">
        <v>21.9</v>
      </c>
      <c r="R26" s="41">
        <v>17.2</v>
      </c>
      <c r="S26" s="40">
        <v>15.9</v>
      </c>
      <c r="T26" s="41" t="s">
        <v>89</v>
      </c>
      <c r="U26" s="42" t="s">
        <v>89</v>
      </c>
      <c r="V26" s="41">
        <v>17</v>
      </c>
      <c r="W26" s="41">
        <v>12</v>
      </c>
      <c r="X26" s="41" t="s">
        <v>89</v>
      </c>
      <c r="Y26" s="40">
        <v>20.8</v>
      </c>
      <c r="Z26" s="41">
        <v>16.7</v>
      </c>
      <c r="AA26" s="42">
        <v>12.7</v>
      </c>
    </row>
    <row r="27" spans="1:27" x14ac:dyDescent="0.2">
      <c r="A27" s="39" t="s">
        <v>90</v>
      </c>
      <c r="B27" s="39"/>
      <c r="C27" s="39"/>
      <c r="D27" s="40">
        <v>6.7730931892999999</v>
      </c>
      <c r="E27" s="41"/>
      <c r="F27" s="41">
        <v>7.6501546849000004</v>
      </c>
      <c r="G27" s="41"/>
      <c r="H27" s="41">
        <v>8.0974787718000005</v>
      </c>
      <c r="I27" s="42"/>
      <c r="J27" s="41">
        <v>4.5104620146999999</v>
      </c>
      <c r="K27" s="41">
        <v>7.0016526278000004</v>
      </c>
      <c r="L27" s="41">
        <v>7.2594374610000001</v>
      </c>
      <c r="M27" s="40">
        <v>8.6379753637000007</v>
      </c>
      <c r="N27" s="41">
        <v>8.5980748454999993</v>
      </c>
      <c r="O27" s="42">
        <v>10.180744375</v>
      </c>
      <c r="P27" s="41">
        <v>12.769765230999999</v>
      </c>
      <c r="Q27" s="41">
        <v>11.431303532999999</v>
      </c>
      <c r="R27" s="41">
        <v>12.183856075</v>
      </c>
      <c r="S27" s="40">
        <v>3.7057504079000001</v>
      </c>
      <c r="T27" s="41">
        <v>6.1844996069000002</v>
      </c>
      <c r="U27" s="42">
        <v>6.5994359750999996</v>
      </c>
      <c r="V27" s="41">
        <v>4.4227050677999999</v>
      </c>
      <c r="W27" s="41">
        <v>4.6687728611999999</v>
      </c>
      <c r="X27" s="41">
        <v>5.9097717347999996</v>
      </c>
      <c r="Y27" s="40">
        <v>5.4971579821000001</v>
      </c>
      <c r="Z27" s="41">
        <v>6.4127221679000002</v>
      </c>
      <c r="AA27" s="42">
        <v>5.8993386759000002</v>
      </c>
    </row>
    <row r="28" spans="1:27" ht="17" thickBot="1" x14ac:dyDescent="0.25">
      <c r="A28" s="43" t="s">
        <v>91</v>
      </c>
      <c r="B28" s="43"/>
      <c r="C28" s="43"/>
      <c r="D28" s="44">
        <f>3*6</f>
        <v>18</v>
      </c>
      <c r="E28" s="45"/>
      <c r="F28" s="45">
        <f>3*6*2</f>
        <v>36</v>
      </c>
      <c r="G28" s="45"/>
      <c r="H28" s="45">
        <f>3*6*3</f>
        <v>54</v>
      </c>
      <c r="I28" s="46"/>
      <c r="J28" s="47">
        <f>1*3</f>
        <v>3</v>
      </c>
      <c r="K28" s="47">
        <f>2*3</f>
        <v>6</v>
      </c>
      <c r="L28" s="48">
        <f>3*3</f>
        <v>9</v>
      </c>
      <c r="M28" s="47">
        <f>1*3</f>
        <v>3</v>
      </c>
      <c r="N28" s="47">
        <f>2*3</f>
        <v>6</v>
      </c>
      <c r="O28" s="48">
        <f>3*3</f>
        <v>9</v>
      </c>
      <c r="P28" s="47">
        <f>1*3</f>
        <v>3</v>
      </c>
      <c r="Q28" s="47">
        <f>2*3</f>
        <v>6</v>
      </c>
      <c r="R28" s="48">
        <f>3*3</f>
        <v>9</v>
      </c>
      <c r="S28" s="47">
        <f>1*3</f>
        <v>3</v>
      </c>
      <c r="T28" s="47">
        <f>2*3</f>
        <v>6</v>
      </c>
      <c r="U28" s="48">
        <f>3*3</f>
        <v>9</v>
      </c>
      <c r="V28" s="47">
        <f>1*3</f>
        <v>3</v>
      </c>
      <c r="W28" s="47">
        <f>2*3</f>
        <v>6</v>
      </c>
      <c r="X28" s="46">
        <v>9</v>
      </c>
      <c r="Y28" s="47">
        <f>1*3</f>
        <v>3</v>
      </c>
      <c r="Z28" s="47">
        <f>2*3</f>
        <v>6</v>
      </c>
      <c r="AA28" s="46">
        <v>9</v>
      </c>
    </row>
    <row r="29" spans="1:27" x14ac:dyDescent="0.2">
      <c r="A29" s="49"/>
      <c r="B29" s="49"/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x14ac:dyDescent="0.2">
      <c r="A30" s="49"/>
      <c r="B30" s="49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x14ac:dyDescent="0.2">
      <c r="A31" s="49"/>
      <c r="B31" s="49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x14ac:dyDescent="0.2">
      <c r="A32" s="49"/>
      <c r="B32" s="49"/>
      <c r="C32" s="49"/>
      <c r="D32" s="52"/>
      <c r="E32" s="52"/>
      <c r="F32" s="52"/>
      <c r="G32" s="52"/>
      <c r="H32" s="52"/>
      <c r="I32" s="52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x14ac:dyDescent="0.2">
      <c r="A33" s="49"/>
      <c r="B33" s="49"/>
      <c r="C33" s="49"/>
      <c r="D33" s="52"/>
      <c r="E33" s="52"/>
      <c r="F33" s="52"/>
      <c r="G33" s="52"/>
      <c r="H33" s="52"/>
      <c r="I33" s="52"/>
      <c r="J33" s="54"/>
      <c r="K33" s="54"/>
      <c r="L33" s="54"/>
      <c r="M33" s="53"/>
      <c r="N33" s="53"/>
      <c r="O33" s="53"/>
      <c r="P33" s="53"/>
      <c r="Q33" s="53"/>
      <c r="R33" s="53"/>
      <c r="S33" s="51"/>
      <c r="T33" s="51"/>
      <c r="U33" s="51"/>
      <c r="V33" s="51"/>
      <c r="W33" s="51"/>
      <c r="X33" s="51"/>
      <c r="Y33" s="51"/>
      <c r="Z33" s="51"/>
      <c r="AA33" s="51"/>
    </row>
    <row r="34" spans="1:27" x14ac:dyDescent="0.2">
      <c r="A34" s="49"/>
      <c r="B34" s="49"/>
      <c r="C34" s="49"/>
      <c r="D34" s="52"/>
      <c r="E34" s="52"/>
      <c r="F34" s="52"/>
      <c r="G34" s="52"/>
      <c r="H34" s="52"/>
      <c r="I34" s="52"/>
      <c r="J34" s="54"/>
      <c r="K34" s="54"/>
      <c r="L34" s="54"/>
      <c r="M34" s="53"/>
      <c r="N34" s="53"/>
      <c r="O34" s="53"/>
      <c r="P34" s="53"/>
      <c r="Q34" s="53"/>
      <c r="R34" s="53"/>
      <c r="S34" s="51"/>
      <c r="T34" s="51"/>
      <c r="U34" s="51"/>
      <c r="V34" s="51"/>
      <c r="W34" s="51"/>
      <c r="X34" s="51"/>
      <c r="Y34" s="51"/>
      <c r="Z34" s="51"/>
      <c r="AA34" s="51"/>
    </row>
    <row r="35" spans="1:27" x14ac:dyDescent="0.2">
      <c r="A35" s="49"/>
      <c r="B35" s="49"/>
      <c r="C35" s="49"/>
      <c r="D35" s="52"/>
      <c r="E35" s="52"/>
      <c r="F35" s="52" t="s">
        <v>92</v>
      </c>
      <c r="G35" s="52"/>
      <c r="H35" s="52"/>
      <c r="I35" s="52"/>
      <c r="J35" s="53"/>
      <c r="K35" s="53"/>
      <c r="L35" s="53"/>
      <c r="M35" s="53"/>
      <c r="N35" s="53"/>
      <c r="O35" s="53"/>
      <c r="P35" s="51"/>
      <c r="Q35" s="51"/>
      <c r="R35" s="51"/>
      <c r="S35" s="53"/>
      <c r="T35" s="53"/>
      <c r="U35" s="53"/>
      <c r="V35" s="53"/>
      <c r="W35" s="53"/>
      <c r="X35" s="53"/>
      <c r="Y35" s="53"/>
      <c r="Z35" s="53"/>
      <c r="AA35" s="53"/>
    </row>
    <row r="36" spans="1:27" x14ac:dyDescent="0.2">
      <c r="A36" s="49"/>
      <c r="B36" s="49"/>
      <c r="C36" s="49"/>
      <c r="D36" s="52"/>
      <c r="E36" s="52"/>
      <c r="F36" s="52"/>
      <c r="G36" s="52"/>
      <c r="H36" s="52"/>
      <c r="I36" s="52"/>
      <c r="J36" s="53"/>
      <c r="K36" s="53"/>
      <c r="L36" s="53"/>
      <c r="M36" s="53"/>
      <c r="N36" s="53"/>
      <c r="O36" s="53"/>
      <c r="P36" s="49"/>
      <c r="Q36" s="49"/>
      <c r="R36" s="49"/>
      <c r="S36" s="53"/>
      <c r="T36" s="53"/>
      <c r="U36" s="53"/>
      <c r="V36" s="53"/>
      <c r="W36" s="53"/>
      <c r="X36" s="53"/>
      <c r="Y36" s="53"/>
      <c r="Z36" s="53"/>
      <c r="AA36" s="53"/>
    </row>
  </sheetData>
  <mergeCells count="11">
    <mergeCell ref="D3:E3"/>
    <mergeCell ref="F3:G3"/>
    <mergeCell ref="H3:I3"/>
    <mergeCell ref="A1:AA1"/>
    <mergeCell ref="D2:I2"/>
    <mergeCell ref="J2:L2"/>
    <mergeCell ref="M2:O2"/>
    <mergeCell ref="P2:R2"/>
    <mergeCell ref="S2:U2"/>
    <mergeCell ref="V2:X2"/>
    <mergeCell ref="Y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2019-10-18T00:34:07Z</dcterms:created>
  <dcterms:modified xsi:type="dcterms:W3CDTF">2019-10-18T00:34:15Z</dcterms:modified>
</cp:coreProperties>
</file>