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REC/"/>
    </mc:Choice>
  </mc:AlternateContent>
  <xr:revisionPtr revIDLastSave="0" documentId="8_{43FC880C-4F15-E146-9782-30CC10B63D3F}" xr6:coauthVersionLast="45" xr6:coauthVersionMax="45" xr10:uidLastSave="{00000000-0000-0000-0000-000000000000}"/>
  <bookViews>
    <workbookView xWindow="11980" yWindow="5960" windowWidth="27640" windowHeight="16940" xr2:uid="{3B6B367F-F258-4A45-856B-D26F9E9F5E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8" i="1" l="1"/>
  <c r="AD28" i="1"/>
  <c r="AC28" i="1"/>
  <c r="R28" i="1"/>
  <c r="N28" i="1"/>
  <c r="L28" i="1"/>
  <c r="J28" i="1"/>
  <c r="H28" i="1"/>
  <c r="F28" i="1"/>
  <c r="D28" i="1"/>
</calcChain>
</file>

<file path=xl/sharedStrings.xml><?xml version="1.0" encoding="utf-8"?>
<sst xmlns="http://schemas.openxmlformats.org/spreadsheetml/2006/main" count="837" uniqueCount="147">
  <si>
    <t xml:space="preserve">Table 11.  Mean yield, agronomic, and quality traits of 19 full-season (&gt;116 DAP) corn hybrids evaluated in small plot replicated trials at six REC locations in Tennessee during 2019. Analysis included hybrid performance over a 1 yr (2019), 2 yr (2018-2019), and 3 yr (2017-2019) period. </t>
  </si>
  <si>
    <t>Hybrid</t>
  </si>
  <si>
    <r>
      <t>Herbicide 
Pkg</t>
    </r>
    <r>
      <rPr>
        <b/>
        <vertAlign val="superscript"/>
        <sz val="10"/>
        <color theme="0"/>
        <rFont val="Arial"/>
        <family val="2"/>
      </rPr>
      <t>†</t>
    </r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</si>
  <si>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</si>
  <si>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</si>
  <si>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</si>
  <si>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</si>
  <si>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t>Ear Height 
(in.)</t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</si>
  <si>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</si>
  <si>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Test Weight (lbs/bu)</t>
  </si>
  <si>
    <r>
      <t>Protein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</si>
  <si>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</si>
  <si>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Starch</t>
    </r>
    <r>
      <rPr>
        <b/>
        <vertAlign val="superscript"/>
        <sz val="10"/>
        <color theme="0"/>
        <rFont val="Arial"/>
        <family val="2"/>
      </rPr>
      <t>‖</t>
    </r>
    <r>
      <rPr>
        <b/>
        <sz val="10"/>
        <color theme="0"/>
        <rFont val="Arial"/>
        <family val="2"/>
      </rPr>
      <t xml:space="preserve"> 
(%)</t>
    </r>
  </si>
  <si>
    <t>1 yr</t>
  </si>
  <si>
    <t>2 yr</t>
  </si>
  <si>
    <t>3 yr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</si>
  <si>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</si>
  <si>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</si>
  <si>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</si>
  <si>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</si>
  <si>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</si>
  <si>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</si>
  <si>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</si>
  <si>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</si>
  <si>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</si>
  <si>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</si>
  <si>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</si>
  <si>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</si>
  <si>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</si>
  <si>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</si>
  <si>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</si>
  <si>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</si>
  <si>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</si>
  <si>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</si>
  <si>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</si>
  <si>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Ear Height 
(in.)
1 yr</t>
  </si>
  <si>
    <t>MS 
Ear Height 
1 yr</t>
  </si>
  <si>
    <t>Ear Height 
(in.)
2 yr</t>
  </si>
  <si>
    <t>MS 
Ear Height 
2 yr</t>
  </si>
  <si>
    <t>Ear Height 
(in.)
3 yr</t>
  </si>
  <si>
    <t>MS 
Ear Height 
3 yr</t>
  </si>
  <si>
    <t>Lodging¶
(%)
1 yr</t>
  </si>
  <si>
    <t>Lodging¶
(%)
2 yr</t>
  </si>
  <si>
    <t>Lodging¶
(%)
3 yr</t>
  </si>
  <si>
    <t>Test Weight 
(lbs/bu)
1 yr</t>
  </si>
  <si>
    <t>MS 
Test Weight
1 yr</t>
  </si>
  <si>
    <t>Test Weight 
(lbs/bu)
2 yr</t>
  </si>
  <si>
    <t>MS 
Test Weight
2 yr</t>
  </si>
  <si>
    <t>Test Weight 
(lbs/bu)
3 yr</t>
  </si>
  <si>
    <t>MS 
Test Weight 
3 yr</t>
  </si>
  <si>
    <t>Protein‖ 
(%)
1 yr</t>
  </si>
  <si>
    <t>MS 
Protein‖ 
1 yr</t>
  </si>
  <si>
    <t>Protein‖ 
(%)
2 yr</t>
  </si>
  <si>
    <t>MS 
Protein‖ 
2 yr</t>
  </si>
  <si>
    <t>Protein‖ 
(%)
3 yr</t>
  </si>
  <si>
    <t>MS 
Protein‖ 
3 yr</t>
  </si>
  <si>
    <t>Oil‖ 
(%)
1 yr</t>
  </si>
  <si>
    <t>MS 
Oil‖ 
1 yr</t>
  </si>
  <si>
    <t>Oil‖ 
(%)
2 yr</t>
  </si>
  <si>
    <t>MS 
Oil‖ 
2 yr</t>
  </si>
  <si>
    <t>Oil‖ 
(%)
3 yr</t>
  </si>
  <si>
    <t>MS 
Oil‖ 
3 yr</t>
  </si>
  <si>
    <t>Starch‖ 
(%)
1 yr</t>
  </si>
  <si>
    <t>MS 
Starch‖ 
1 yr</t>
  </si>
  <si>
    <t>Starch‖ 
(%)
2 yr</t>
  </si>
  <si>
    <t>MS 
Starch‖ 
2 yr</t>
  </si>
  <si>
    <t>Starch‖ 
(%)
3 yr</t>
  </si>
  <si>
    <t>MS 
Starch‖ 
3 yr</t>
  </si>
  <si>
    <t>Dekalb DKC68-69**</t>
  </si>
  <si>
    <t>RR</t>
  </si>
  <si>
    <t>VT2P</t>
  </si>
  <si>
    <t>A</t>
  </si>
  <si>
    <t/>
  </si>
  <si>
    <t>CD</t>
  </si>
  <si>
    <t>BC</t>
  </si>
  <si>
    <t>AB</t>
  </si>
  <si>
    <t>B-E</t>
  </si>
  <si>
    <t>C-H</t>
  </si>
  <si>
    <t>B-D</t>
  </si>
  <si>
    <t>Dekalb DKC67-44***</t>
  </si>
  <si>
    <t>J</t>
  </si>
  <si>
    <t>F</t>
  </si>
  <si>
    <t>D</t>
  </si>
  <si>
    <t>B</t>
  </si>
  <si>
    <t>A-D</t>
  </si>
  <si>
    <t>A-C</t>
  </si>
  <si>
    <t>HI</t>
  </si>
  <si>
    <t>E</t>
  </si>
  <si>
    <t>C</t>
  </si>
  <si>
    <t>Progeny PGY 9117VT2P**</t>
  </si>
  <si>
    <t>G-J</t>
  </si>
  <si>
    <t>A-E</t>
  </si>
  <si>
    <t>D-H</t>
  </si>
  <si>
    <t>D-I</t>
  </si>
  <si>
    <t>DE</t>
  </si>
  <si>
    <t>Dyna-Gro D57VC17</t>
  </si>
  <si>
    <t>VT2P </t>
  </si>
  <si>
    <t>H-J</t>
  </si>
  <si>
    <t>D-F</t>
  </si>
  <si>
    <t>C-G</t>
  </si>
  <si>
    <t>Dekalb DKC70-27</t>
  </si>
  <si>
    <t>D-G</t>
  </si>
  <si>
    <t>FG</t>
  </si>
  <si>
    <t>C-E</t>
  </si>
  <si>
    <t>AgriGold A647-46VT2PRO</t>
  </si>
  <si>
    <t>F-I</t>
  </si>
  <si>
    <t>Local Seed Co.  LC1795 VT2P</t>
  </si>
  <si>
    <t>H</t>
  </si>
  <si>
    <t>EF</t>
  </si>
  <si>
    <t>Dyna-Gro D58VC65</t>
  </si>
  <si>
    <t>F-H</t>
  </si>
  <si>
    <t>Dyna-Gro D57VC51</t>
  </si>
  <si>
    <t>G</t>
  </si>
  <si>
    <t>Local Seed Co.  LC1987 VT2P</t>
  </si>
  <si>
    <t>E-I</t>
  </si>
  <si>
    <t>Local Seed Co.  LC1878 VT2P</t>
  </si>
  <si>
    <t>B-F</t>
  </si>
  <si>
    <t>IJ</t>
  </si>
  <si>
    <t>C-F</t>
  </si>
  <si>
    <t>Local Seed Co. LC1776VT2P</t>
  </si>
  <si>
    <t>E-H</t>
  </si>
  <si>
    <t>Dyna-Gro D58VC37</t>
  </si>
  <si>
    <t>I</t>
  </si>
  <si>
    <t>Progeny EXP1918</t>
  </si>
  <si>
    <t>Terral REV 28BHR18</t>
  </si>
  <si>
    <t>RR2,LL</t>
  </si>
  <si>
    <t>YGCB,HX1</t>
  </si>
  <si>
    <t>G-I</t>
  </si>
  <si>
    <t>E-G</t>
  </si>
  <si>
    <t>AgriGold A648-54STX</t>
  </si>
  <si>
    <t>RR, LL</t>
  </si>
  <si>
    <t>STX</t>
  </si>
  <si>
    <t>Progeny PGY6119VT2P</t>
  </si>
  <si>
    <t>GH</t>
  </si>
  <si>
    <t>Terral  REV 2858SXE</t>
  </si>
  <si>
    <t>RR2,LL,ENLIST</t>
  </si>
  <si>
    <t> SSX</t>
  </si>
  <si>
    <t>Caverndale Farms CF 888 3000GT</t>
  </si>
  <si>
    <t>RR,LL</t>
  </si>
  <si>
    <t>CB,RW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</si>
  <si>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</si>
  <si>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</si>
  <si>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</si>
  <si>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.</t>
  </si>
  <si>
    <t>N.S.</t>
  </si>
  <si>
    <t>C.V.</t>
  </si>
  <si>
    <t>Plots per entry (reps x locs.)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</si>
</sst>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4" borderId="8" xfId="0" applyFont="1" applyFill="1" applyBorder="1"/>
    <xf numFmtId="0" fontId="0" fillId="4" borderId="8" xfId="0" applyFill="1" applyBorder="1"/>
    <xf numFmtId="1" fontId="5" fillId="4" borderId="9" xfId="0" applyNumberFormat="1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0" fontId="5" fillId="5" borderId="0" xfId="0" applyFont="1" applyFill="1"/>
    <xf numFmtId="0" fontId="0" fillId="5" borderId="0" xfId="0" applyFill="1"/>
    <xf numFmtId="1" fontId="5" fillId="5" borderId="5" xfId="0" applyNumberFormat="1" applyFont="1" applyFill="1" applyBorder="1" applyAlignment="1">
      <alignment horizontal="center"/>
    </xf>
    <xf numFmtId="1" fontId="5" fillId="5" borderId="0" xfId="0" applyNumberFormat="1" applyFont="1" applyFill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" fontId="0" fillId="5" borderId="5" xfId="0" applyNumberForma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5" borderId="6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0" fontId="5" fillId="4" borderId="0" xfId="0" applyFont="1" applyFill="1"/>
    <xf numFmtId="1" fontId="5" fillId="4" borderId="5" xfId="0" applyNumberFormat="1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4" borderId="6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8" xfId="0" applyFont="1" applyFill="1" applyBorder="1"/>
    <xf numFmtId="1" fontId="2" fillId="6" borderId="9" xfId="0" quotePrefix="1" applyNumberFormat="1" applyFont="1" applyFill="1" applyBorder="1" applyAlignment="1">
      <alignment horizontal="center"/>
    </xf>
    <xf numFmtId="1" fontId="2" fillId="6" borderId="8" xfId="0" quotePrefix="1" applyNumberFormat="1" applyFont="1" applyFill="1" applyBorder="1" applyAlignment="1">
      <alignment horizontal="center"/>
    </xf>
    <xf numFmtId="1" fontId="2" fillId="6" borderId="10" xfId="0" quotePrefix="1" applyNumberFormat="1" applyFont="1" applyFill="1" applyBorder="1" applyAlignment="1">
      <alignment horizontal="center"/>
    </xf>
    <xf numFmtId="164" fontId="2" fillId="6" borderId="8" xfId="0" quotePrefix="1" applyNumberFormat="1" applyFont="1" applyFill="1" applyBorder="1" applyAlignment="1">
      <alignment horizontal="center"/>
    </xf>
    <xf numFmtId="164" fontId="2" fillId="6" borderId="9" xfId="0" quotePrefix="1" applyNumberFormat="1" applyFont="1" applyFill="1" applyBorder="1" applyAlignment="1">
      <alignment horizontal="center"/>
    </xf>
    <xf numFmtId="164" fontId="2" fillId="6" borderId="10" xfId="0" quotePrefix="1" applyNumberFormat="1" applyFont="1" applyFill="1" applyBorder="1" applyAlignment="1">
      <alignment horizontal="center"/>
    </xf>
    <xf numFmtId="1" fontId="2" fillId="6" borderId="10" xfId="0" quotePrefix="1" applyNumberFormat="1" applyFont="1" applyFill="1" applyBorder="1"/>
    <xf numFmtId="0" fontId="2" fillId="6" borderId="0" xfId="0" applyFont="1" applyFill="1" applyAlignment="1">
      <alignment horizontal="left"/>
    </xf>
    <xf numFmtId="0" fontId="2" fillId="6" borderId="0" xfId="0" applyFont="1" applyFill="1"/>
    <xf numFmtId="1" fontId="2" fillId="6" borderId="5" xfId="0" quotePrefix="1" applyNumberFormat="1" applyFont="1" applyFill="1" applyBorder="1" applyAlignment="1">
      <alignment horizontal="center"/>
    </xf>
    <xf numFmtId="1" fontId="2" fillId="6" borderId="0" xfId="0" quotePrefix="1" applyNumberFormat="1" applyFont="1" applyFill="1" applyAlignment="1">
      <alignment horizontal="center"/>
    </xf>
    <xf numFmtId="1" fontId="2" fillId="6" borderId="6" xfId="0" quotePrefix="1" applyNumberFormat="1" applyFont="1" applyFill="1" applyBorder="1" applyAlignment="1">
      <alignment horizontal="center"/>
    </xf>
    <xf numFmtId="164" fontId="2" fillId="6" borderId="0" xfId="0" quotePrefix="1" applyNumberFormat="1" applyFont="1" applyFill="1" applyAlignment="1">
      <alignment horizontal="center"/>
    </xf>
    <xf numFmtId="164" fontId="2" fillId="6" borderId="5" xfId="0" quotePrefix="1" applyNumberFormat="1" applyFont="1" applyFill="1" applyBorder="1" applyAlignment="1">
      <alignment horizontal="center"/>
    </xf>
    <xf numFmtId="164" fontId="2" fillId="6" borderId="6" xfId="0" quotePrefix="1" applyNumberFormat="1" applyFont="1" applyFill="1" applyBorder="1" applyAlignment="1">
      <alignment horizontal="center"/>
    </xf>
    <xf numFmtId="1" fontId="2" fillId="6" borderId="6" xfId="0" quotePrefix="1" applyNumberFormat="1" applyFont="1" applyFill="1" applyBorder="1"/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5" xfId="0" quotePrefix="1" applyNumberFormat="1" applyFont="1" applyFill="1" applyBorder="1" applyAlignment="1">
      <alignment horizontal="center"/>
    </xf>
    <xf numFmtId="1" fontId="2" fillId="2" borderId="0" xfId="0" quotePrefix="1" applyNumberFormat="1" applyFont="1" applyFill="1" applyAlignment="1">
      <alignment horizontal="center"/>
    </xf>
    <xf numFmtId="1" fontId="2" fillId="2" borderId="6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Alignment="1">
      <alignment horizontal="center"/>
    </xf>
    <xf numFmtId="164" fontId="2" fillId="2" borderId="5" xfId="0" quotePrefix="1" applyNumberFormat="1" applyFont="1" applyFill="1" applyBorder="1" applyAlignment="1">
      <alignment horizontal="center"/>
    </xf>
    <xf numFmtId="164" fontId="2" fillId="2" borderId="6" xfId="0" quotePrefix="1" applyNumberFormat="1" applyFont="1" applyFill="1" applyBorder="1" applyAlignment="1">
      <alignment horizontal="center"/>
    </xf>
    <xf numFmtId="164" fontId="2" fillId="2" borderId="6" xfId="0" quotePrefix="1" applyNumberFormat="1" applyFont="1" applyFill="1" applyBorder="1"/>
    <xf numFmtId="1" fontId="2" fillId="2" borderId="6" xfId="0" quotePrefix="1" applyNumberFormat="1" applyFont="1" applyFill="1" applyBorder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2" fillId="2" borderId="12" xfId="0" quotePrefix="1" applyFont="1" applyFill="1" applyBorder="1" applyAlignment="1">
      <alignment horizontal="center"/>
    </xf>
    <xf numFmtId="1" fontId="2" fillId="2" borderId="11" xfId="0" quotePrefix="1" applyNumberFormat="1" applyFont="1" applyFill="1" applyBorder="1" applyAlignment="1">
      <alignment horizontal="center"/>
    </xf>
    <xf numFmtId="1" fontId="2" fillId="2" borderId="1" xfId="0" quotePrefix="1" applyNumberFormat="1" applyFont="1" applyFill="1" applyBorder="1" applyAlignment="1">
      <alignment horizontal="center"/>
    </xf>
    <xf numFmtId="1" fontId="2" fillId="2" borderId="12" xfId="0" quotePrefix="1" applyNumberFormat="1" applyFont="1" applyFill="1" applyBorder="1" applyAlignment="1">
      <alignment horizontal="center"/>
    </xf>
    <xf numFmtId="0" fontId="7" fillId="0" borderId="0" xfId="0" applyFont="1"/>
    <xf numFmtId="0" fontId="1" fillId="0" borderId="0" xfId="0" quotePrefix="1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1" fillId="0" borderId="5" xfId="0" quotePrefix="1" applyNumberFormat="1" applyFont="1" applyBorder="1" applyAlignment="1">
      <alignment horizontal="center"/>
    </xf>
    <xf numFmtId="164" fontId="1" fillId="0" borderId="6" xfId="0" quotePrefix="1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28574</xdr:rowOff>
    </xdr:from>
    <xdr:to>
      <xdr:col>30</xdr:col>
      <xdr:colOff>28575</xdr:colOff>
      <xdr:row>34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FC88F95-06C0-A54F-AF16-A0EA7205D89B}"/>
            </a:ext>
          </a:extLst>
        </xdr:cNvPr>
        <xdr:cNvSpPr txBox="1"/>
      </xdr:nvSpPr>
      <xdr:spPr>
        <a:xfrm>
          <a:off x="0" y="4981574"/>
          <a:ext cx="24996775" cy="10096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 Lodging values do not typically follow a normal distribution, therefore statistical tests to compute LSD were not performed and only mean values are reported.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‖ Protein, Oil, and Starch on a dry weight basis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B0E6-2FF6-ED41-AAD0-892EBF2A7277}">
  <dimension ref="A1:BB36"/>
  <sheetViews>
    <sheetView tabSelected="1" workbookViewId="0">
      <selection sqref="A1:BB36"/>
    </sheetView>
  </sheetViews>
  <sheetFormatPr baseColWidth="10" defaultRowHeight="16" x14ac:dyDescent="0.2"/>
  <sheetData>
    <row r="1" spans="1:54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31" x14ac:dyDescent="0.2">
      <c r="A2" s="3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6"/>
      <c r="I2" s="7"/>
      <c r="J2" s="6" t="s">
        <v>5</v>
      </c>
      <c r="K2" s="6"/>
      <c r="L2" s="6"/>
      <c r="M2" s="6"/>
      <c r="N2" s="6"/>
      <c r="O2" s="6"/>
      <c r="P2" s="5" t="s">
        <v>6</v>
      </c>
      <c r="Q2" s="6"/>
      <c r="R2" s="6"/>
      <c r="S2" s="6"/>
      <c r="T2" s="6"/>
      <c r="U2" s="7"/>
      <c r="V2" s="6" t="s">
        <v>7</v>
      </c>
      <c r="W2" s="6"/>
      <c r="X2" s="6"/>
      <c r="Y2" s="6"/>
      <c r="Z2" s="6"/>
      <c r="AA2" s="6"/>
      <c r="AB2" s="8" t="s">
        <v>8</v>
      </c>
      <c r="AC2" s="9"/>
      <c r="AD2" s="10"/>
      <c r="AE2" s="5" t="s">
        <v>9</v>
      </c>
      <c r="AF2" s="6"/>
      <c r="AG2" s="6"/>
      <c r="AH2" s="6"/>
      <c r="AI2" s="6"/>
      <c r="AJ2" s="7"/>
      <c r="AK2" s="8" t="s">
        <v>10</v>
      </c>
      <c r="AL2" s="9"/>
      <c r="AM2" s="9"/>
      <c r="AN2" s="9"/>
      <c r="AO2" s="9"/>
      <c r="AP2" s="10"/>
      <c r="AQ2" s="8" t="s">
        <v>11</v>
      </c>
      <c r="AR2" s="9"/>
      <c r="AS2" s="9"/>
      <c r="AT2" s="9"/>
      <c r="AU2" s="9"/>
      <c r="AV2" s="10"/>
      <c r="AW2" s="8" t="s">
        <v>12</v>
      </c>
      <c r="AX2" s="9"/>
      <c r="AY2" s="9"/>
      <c r="AZ2" s="9"/>
      <c r="BA2" s="9"/>
      <c r="BB2" s="10"/>
    </row>
    <row r="3" spans="1:54" ht="17" thickBot="1" x14ac:dyDescent="0.25">
      <c r="A3" s="11"/>
      <c r="B3" s="12"/>
      <c r="C3" s="12"/>
      <c r="D3" s="13" t="s">
        <v>13</v>
      </c>
      <c r="E3" s="14"/>
      <c r="F3" s="14" t="s">
        <v>14</v>
      </c>
      <c r="G3" s="14"/>
      <c r="H3" s="14" t="s">
        <v>15</v>
      </c>
      <c r="I3" s="15"/>
      <c r="J3" s="14" t="s">
        <v>13</v>
      </c>
      <c r="K3" s="14"/>
      <c r="L3" s="14" t="s">
        <v>14</v>
      </c>
      <c r="M3" s="14"/>
      <c r="N3" s="14" t="s">
        <v>15</v>
      </c>
      <c r="O3" s="14"/>
      <c r="P3" s="13" t="s">
        <v>13</v>
      </c>
      <c r="Q3" s="14"/>
      <c r="R3" s="14" t="s">
        <v>14</v>
      </c>
      <c r="S3" s="14"/>
      <c r="T3" s="14" t="s">
        <v>15</v>
      </c>
      <c r="U3" s="15"/>
      <c r="V3" s="14" t="s">
        <v>13</v>
      </c>
      <c r="W3" s="14"/>
      <c r="X3" s="14" t="s">
        <v>14</v>
      </c>
      <c r="Y3" s="14"/>
      <c r="Z3" s="14" t="s">
        <v>15</v>
      </c>
      <c r="AA3" s="14"/>
      <c r="AB3" s="16" t="s">
        <v>13</v>
      </c>
      <c r="AC3" s="17" t="s">
        <v>14</v>
      </c>
      <c r="AD3" s="18" t="s">
        <v>15</v>
      </c>
      <c r="AE3" s="13" t="s">
        <v>13</v>
      </c>
      <c r="AF3" s="14"/>
      <c r="AG3" s="14" t="s">
        <v>14</v>
      </c>
      <c r="AH3" s="14"/>
      <c r="AI3" s="14" t="s">
        <v>15</v>
      </c>
      <c r="AJ3" s="15"/>
      <c r="AK3" s="13" t="s">
        <v>13</v>
      </c>
      <c r="AL3" s="14"/>
      <c r="AM3" s="14" t="s">
        <v>14</v>
      </c>
      <c r="AN3" s="14"/>
      <c r="AO3" s="14" t="s">
        <v>15</v>
      </c>
      <c r="AP3" s="15"/>
      <c r="AQ3" s="13" t="s">
        <v>13</v>
      </c>
      <c r="AR3" s="14"/>
      <c r="AS3" s="14" t="s">
        <v>14</v>
      </c>
      <c r="AT3" s="14"/>
      <c r="AU3" s="14" t="s">
        <v>15</v>
      </c>
      <c r="AV3" s="15"/>
      <c r="AW3" s="13" t="s">
        <v>13</v>
      </c>
      <c r="AX3" s="14"/>
      <c r="AY3" s="14" t="s">
        <v>14</v>
      </c>
      <c r="AZ3" s="14"/>
      <c r="BA3" s="14" t="s">
        <v>15</v>
      </c>
      <c r="BB3" s="15"/>
    </row>
    <row r="4" spans="1:54" ht="57" x14ac:dyDescent="0.2">
      <c r="A4" s="11" t="s">
        <v>1</v>
      </c>
      <c r="B4" s="12" t="s">
        <v>16</v>
      </c>
      <c r="C4" s="12" t="s">
        <v>3</v>
      </c>
      <c r="D4" s="16" t="s">
        <v>17</v>
      </c>
      <c r="E4" s="17" t="s">
        <v>18</v>
      </c>
      <c r="F4" s="17" t="s">
        <v>19</v>
      </c>
      <c r="G4" s="17" t="s">
        <v>20</v>
      </c>
      <c r="H4" s="17" t="s">
        <v>21</v>
      </c>
      <c r="I4" s="18" t="s">
        <v>22</v>
      </c>
      <c r="J4" s="19" t="s">
        <v>23</v>
      </c>
      <c r="K4" s="19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6" t="s">
        <v>29</v>
      </c>
      <c r="Q4" s="17" t="s">
        <v>30</v>
      </c>
      <c r="R4" s="17" t="s">
        <v>31</v>
      </c>
      <c r="S4" s="17" t="s">
        <v>32</v>
      </c>
      <c r="T4" s="17" t="s">
        <v>33</v>
      </c>
      <c r="U4" s="18" t="s">
        <v>34</v>
      </c>
      <c r="V4" s="17" t="s">
        <v>35</v>
      </c>
      <c r="W4" s="17" t="s">
        <v>36</v>
      </c>
      <c r="X4" s="17" t="s">
        <v>37</v>
      </c>
      <c r="Y4" s="17" t="s">
        <v>38</v>
      </c>
      <c r="Z4" s="17" t="s">
        <v>39</v>
      </c>
      <c r="AA4" s="17" t="s">
        <v>40</v>
      </c>
      <c r="AB4" s="16" t="s">
        <v>41</v>
      </c>
      <c r="AC4" s="17" t="s">
        <v>42</v>
      </c>
      <c r="AD4" s="18" t="s">
        <v>43</v>
      </c>
      <c r="AE4" s="17" t="s">
        <v>44</v>
      </c>
      <c r="AF4" s="17" t="s">
        <v>45</v>
      </c>
      <c r="AG4" s="17" t="s">
        <v>46</v>
      </c>
      <c r="AH4" s="17" t="s">
        <v>47</v>
      </c>
      <c r="AI4" s="17" t="s">
        <v>48</v>
      </c>
      <c r="AJ4" s="17" t="s">
        <v>49</v>
      </c>
      <c r="AK4" s="16" t="s">
        <v>50</v>
      </c>
      <c r="AL4" s="17" t="s">
        <v>51</v>
      </c>
      <c r="AM4" s="17" t="s">
        <v>52</v>
      </c>
      <c r="AN4" s="17" t="s">
        <v>53</v>
      </c>
      <c r="AO4" s="17" t="s">
        <v>54</v>
      </c>
      <c r="AP4" s="18" t="s">
        <v>55</v>
      </c>
      <c r="AQ4" s="17" t="s">
        <v>56</v>
      </c>
      <c r="AR4" s="17" t="s">
        <v>57</v>
      </c>
      <c r="AS4" s="17" t="s">
        <v>58</v>
      </c>
      <c r="AT4" s="17" t="s">
        <v>59</v>
      </c>
      <c r="AU4" s="17" t="s">
        <v>60</v>
      </c>
      <c r="AV4" s="17" t="s">
        <v>61</v>
      </c>
      <c r="AW4" s="16" t="s">
        <v>62</v>
      </c>
      <c r="AX4" s="17" t="s">
        <v>63</v>
      </c>
      <c r="AY4" s="17" t="s">
        <v>64</v>
      </c>
      <c r="AZ4" s="17" t="s">
        <v>65</v>
      </c>
      <c r="BA4" s="17" t="s">
        <v>66</v>
      </c>
      <c r="BB4" s="18" t="s">
        <v>67</v>
      </c>
    </row>
    <row r="5" spans="1:54" x14ac:dyDescent="0.2">
      <c r="A5" s="20" t="s">
        <v>68</v>
      </c>
      <c r="B5" s="21" t="s">
        <v>69</v>
      </c>
      <c r="C5" s="21" t="s">
        <v>70</v>
      </c>
      <c r="D5" s="22">
        <v>244</v>
      </c>
      <c r="E5" s="23" t="s">
        <v>71</v>
      </c>
      <c r="F5" s="23">
        <v>230</v>
      </c>
      <c r="G5" s="23" t="s">
        <v>71</v>
      </c>
      <c r="H5" s="23" t="s">
        <v>72</v>
      </c>
      <c r="I5" s="24" t="s">
        <v>72</v>
      </c>
      <c r="J5" s="25">
        <v>17.5</v>
      </c>
      <c r="K5" s="25" t="s">
        <v>73</v>
      </c>
      <c r="L5" s="25">
        <v>18</v>
      </c>
      <c r="M5" s="25" t="s">
        <v>74</v>
      </c>
      <c r="N5" s="25" t="s">
        <v>72</v>
      </c>
      <c r="O5" s="25" t="s">
        <v>72</v>
      </c>
      <c r="P5" s="26">
        <v>106</v>
      </c>
      <c r="Q5" s="23" t="s">
        <v>75</v>
      </c>
      <c r="R5" s="27">
        <v>109</v>
      </c>
      <c r="S5" s="27" t="s">
        <v>74</v>
      </c>
      <c r="T5" s="27" t="s">
        <v>72</v>
      </c>
      <c r="U5" s="28" t="s">
        <v>72</v>
      </c>
      <c r="V5" s="27">
        <v>44</v>
      </c>
      <c r="W5" s="27" t="s">
        <v>75</v>
      </c>
      <c r="X5" s="27">
        <v>46</v>
      </c>
      <c r="Y5" s="27" t="s">
        <v>75</v>
      </c>
      <c r="Z5" s="27" t="s">
        <v>72</v>
      </c>
      <c r="AA5" s="27" t="s">
        <v>72</v>
      </c>
      <c r="AB5" s="26">
        <v>0</v>
      </c>
      <c r="AC5" s="27">
        <v>0</v>
      </c>
      <c r="AD5" s="28" t="s">
        <v>72</v>
      </c>
      <c r="AE5" s="25">
        <v>58.6</v>
      </c>
      <c r="AF5" s="25" t="s">
        <v>71</v>
      </c>
      <c r="AG5" s="25">
        <v>59.2</v>
      </c>
      <c r="AH5" s="25" t="s">
        <v>71</v>
      </c>
      <c r="AI5" s="25" t="s">
        <v>72</v>
      </c>
      <c r="AJ5" s="25" t="s">
        <v>72</v>
      </c>
      <c r="AK5" s="29">
        <v>9.3000000000000007</v>
      </c>
      <c r="AL5" s="25" t="s">
        <v>71</v>
      </c>
      <c r="AM5" s="25">
        <v>8.8000000000000007</v>
      </c>
      <c r="AN5" s="25" t="s">
        <v>75</v>
      </c>
      <c r="AO5" s="25" t="s">
        <v>72</v>
      </c>
      <c r="AP5" s="30" t="s">
        <v>72</v>
      </c>
      <c r="AQ5" s="25">
        <v>4.8</v>
      </c>
      <c r="AR5" s="25" t="s">
        <v>76</v>
      </c>
      <c r="AS5" s="25">
        <v>4.7</v>
      </c>
      <c r="AT5" s="25" t="s">
        <v>73</v>
      </c>
      <c r="AU5" s="25" t="s">
        <v>72</v>
      </c>
      <c r="AV5" s="25" t="s">
        <v>72</v>
      </c>
      <c r="AW5" s="29">
        <v>73</v>
      </c>
      <c r="AX5" s="25" t="s">
        <v>77</v>
      </c>
      <c r="AY5" s="25">
        <v>73.5</v>
      </c>
      <c r="AZ5" s="25" t="s">
        <v>78</v>
      </c>
      <c r="BA5" s="25" t="s">
        <v>72</v>
      </c>
      <c r="BB5" s="30" t="s">
        <v>72</v>
      </c>
    </row>
    <row r="6" spans="1:54" x14ac:dyDescent="0.2">
      <c r="A6" s="31" t="s">
        <v>79</v>
      </c>
      <c r="B6" s="32" t="s">
        <v>69</v>
      </c>
      <c r="C6" s="32" t="s">
        <v>70</v>
      </c>
      <c r="D6" s="33">
        <v>243</v>
      </c>
      <c r="E6" s="34" t="s">
        <v>71</v>
      </c>
      <c r="F6" s="34">
        <v>233</v>
      </c>
      <c r="G6" s="34" t="s">
        <v>71</v>
      </c>
      <c r="H6" s="34">
        <v>227</v>
      </c>
      <c r="I6" s="35" t="s">
        <v>71</v>
      </c>
      <c r="J6" s="36">
        <v>15.8</v>
      </c>
      <c r="K6" s="36" t="s">
        <v>80</v>
      </c>
      <c r="L6" s="36">
        <v>16.600000000000001</v>
      </c>
      <c r="M6" s="36" t="s">
        <v>81</v>
      </c>
      <c r="N6" s="36">
        <v>18</v>
      </c>
      <c r="O6" s="36" t="s">
        <v>82</v>
      </c>
      <c r="P6" s="37">
        <v>102</v>
      </c>
      <c r="Q6" s="34" t="s">
        <v>73</v>
      </c>
      <c r="R6" s="38">
        <v>107</v>
      </c>
      <c r="S6" s="38" t="s">
        <v>73</v>
      </c>
      <c r="T6" s="38">
        <v>108</v>
      </c>
      <c r="U6" s="39" t="s">
        <v>74</v>
      </c>
      <c r="V6" s="38">
        <v>44</v>
      </c>
      <c r="W6" s="38" t="s">
        <v>75</v>
      </c>
      <c r="X6" s="38">
        <v>45</v>
      </c>
      <c r="Y6" s="38" t="s">
        <v>74</v>
      </c>
      <c r="Z6" s="38">
        <v>44</v>
      </c>
      <c r="AA6" s="38" t="s">
        <v>83</v>
      </c>
      <c r="AB6" s="37">
        <v>0</v>
      </c>
      <c r="AC6" s="38">
        <v>0</v>
      </c>
      <c r="AD6" s="39">
        <v>0</v>
      </c>
      <c r="AE6" s="36">
        <v>57.9</v>
      </c>
      <c r="AF6" s="36" t="s">
        <v>71</v>
      </c>
      <c r="AG6" s="36">
        <v>58.6</v>
      </c>
      <c r="AH6" s="36" t="s">
        <v>71</v>
      </c>
      <c r="AI6" s="36">
        <v>58.5</v>
      </c>
      <c r="AJ6" s="36" t="s">
        <v>71</v>
      </c>
      <c r="AK6" s="40">
        <v>8.9</v>
      </c>
      <c r="AL6" s="36" t="s">
        <v>84</v>
      </c>
      <c r="AM6" s="36">
        <v>8.6</v>
      </c>
      <c r="AN6" s="36" t="s">
        <v>85</v>
      </c>
      <c r="AO6" s="36">
        <v>8.6999999999999993</v>
      </c>
      <c r="AP6" s="41" t="s">
        <v>71</v>
      </c>
      <c r="AQ6" s="36">
        <v>4.9000000000000004</v>
      </c>
      <c r="AR6" s="36" t="s">
        <v>78</v>
      </c>
      <c r="AS6" s="36">
        <v>4.8</v>
      </c>
      <c r="AT6" s="36" t="s">
        <v>78</v>
      </c>
      <c r="AU6" s="36">
        <v>4.8</v>
      </c>
      <c r="AV6" s="36" t="s">
        <v>75</v>
      </c>
      <c r="AW6" s="40">
        <v>72.5</v>
      </c>
      <c r="AX6" s="36" t="s">
        <v>86</v>
      </c>
      <c r="AY6" s="36">
        <v>72.8</v>
      </c>
      <c r="AZ6" s="36" t="s">
        <v>87</v>
      </c>
      <c r="BA6" s="36">
        <v>72.8</v>
      </c>
      <c r="BB6" s="41" t="s">
        <v>88</v>
      </c>
    </row>
    <row r="7" spans="1:54" x14ac:dyDescent="0.2">
      <c r="A7" s="42" t="s">
        <v>89</v>
      </c>
      <c r="B7" s="42" t="s">
        <v>69</v>
      </c>
      <c r="C7" s="42" t="s">
        <v>70</v>
      </c>
      <c r="D7" s="43">
        <v>234</v>
      </c>
      <c r="E7" s="44" t="s">
        <v>75</v>
      </c>
      <c r="F7" s="44">
        <v>228</v>
      </c>
      <c r="G7" s="44" t="s">
        <v>75</v>
      </c>
      <c r="H7" s="44" t="s">
        <v>72</v>
      </c>
      <c r="I7" s="45" t="s">
        <v>72</v>
      </c>
      <c r="J7" s="46">
        <v>16.3</v>
      </c>
      <c r="K7" s="46" t="s">
        <v>90</v>
      </c>
      <c r="L7" s="46">
        <v>17.2</v>
      </c>
      <c r="M7" s="46" t="s">
        <v>87</v>
      </c>
      <c r="N7" s="46" t="s">
        <v>72</v>
      </c>
      <c r="O7" s="46" t="s">
        <v>72</v>
      </c>
      <c r="P7" s="47">
        <v>102</v>
      </c>
      <c r="Q7" s="44" t="s">
        <v>73</v>
      </c>
      <c r="R7" s="48">
        <v>107</v>
      </c>
      <c r="S7" s="48" t="s">
        <v>73</v>
      </c>
      <c r="T7" s="48" t="s">
        <v>72</v>
      </c>
      <c r="U7" s="49" t="s">
        <v>72</v>
      </c>
      <c r="V7" s="48">
        <v>43</v>
      </c>
      <c r="W7" s="48" t="s">
        <v>91</v>
      </c>
      <c r="X7" s="48">
        <v>44</v>
      </c>
      <c r="Y7" s="48" t="s">
        <v>73</v>
      </c>
      <c r="Z7" s="48" t="s">
        <v>72</v>
      </c>
      <c r="AA7" s="48" t="s">
        <v>72</v>
      </c>
      <c r="AB7" s="47">
        <v>0</v>
      </c>
      <c r="AC7" s="48">
        <v>0</v>
      </c>
      <c r="AD7" s="49" t="s">
        <v>72</v>
      </c>
      <c r="AE7" s="46">
        <v>57.5</v>
      </c>
      <c r="AF7" s="46" t="s">
        <v>71</v>
      </c>
      <c r="AG7" s="46">
        <v>58.5</v>
      </c>
      <c r="AH7" s="46" t="s">
        <v>71</v>
      </c>
      <c r="AI7" s="46" t="s">
        <v>72</v>
      </c>
      <c r="AJ7" s="46" t="s">
        <v>72</v>
      </c>
      <c r="AK7" s="50">
        <v>8.4</v>
      </c>
      <c r="AL7" s="46" t="s">
        <v>92</v>
      </c>
      <c r="AM7" s="46">
        <v>8.3000000000000007</v>
      </c>
      <c r="AN7" s="46" t="s">
        <v>73</v>
      </c>
      <c r="AO7" s="46" t="s">
        <v>72</v>
      </c>
      <c r="AP7" s="51" t="s">
        <v>72</v>
      </c>
      <c r="AQ7" s="46">
        <v>5.0999999999999996</v>
      </c>
      <c r="AR7" s="46" t="s">
        <v>75</v>
      </c>
      <c r="AS7" s="46">
        <v>5</v>
      </c>
      <c r="AT7" s="46" t="s">
        <v>71</v>
      </c>
      <c r="AU7" s="46" t="s">
        <v>72</v>
      </c>
      <c r="AV7" s="52" t="s">
        <v>72</v>
      </c>
      <c r="AW7" s="50">
        <v>72.8</v>
      </c>
      <c r="AX7" s="46" t="s">
        <v>93</v>
      </c>
      <c r="AY7" s="46">
        <v>72.900000000000006</v>
      </c>
      <c r="AZ7" s="46" t="s">
        <v>94</v>
      </c>
      <c r="BA7" s="46" t="s">
        <v>72</v>
      </c>
      <c r="BB7" s="51" t="s">
        <v>72</v>
      </c>
    </row>
    <row r="8" spans="1:54" x14ac:dyDescent="0.2">
      <c r="A8" s="32" t="s">
        <v>95</v>
      </c>
      <c r="B8" s="32" t="s">
        <v>69</v>
      </c>
      <c r="C8" s="32" t="s">
        <v>96</v>
      </c>
      <c r="D8" s="33">
        <v>232</v>
      </c>
      <c r="E8" s="34" t="s">
        <v>83</v>
      </c>
      <c r="F8" s="34" t="s">
        <v>72</v>
      </c>
      <c r="G8" s="34" t="s">
        <v>72</v>
      </c>
      <c r="H8" s="34" t="s">
        <v>72</v>
      </c>
      <c r="I8" s="35" t="s">
        <v>72</v>
      </c>
      <c r="J8" s="36">
        <v>16.100000000000001</v>
      </c>
      <c r="K8" s="36" t="s">
        <v>97</v>
      </c>
      <c r="L8" s="36" t="s">
        <v>72</v>
      </c>
      <c r="M8" s="36" t="s">
        <v>72</v>
      </c>
      <c r="N8" s="36" t="s">
        <v>72</v>
      </c>
      <c r="O8" s="36" t="s">
        <v>72</v>
      </c>
      <c r="P8" s="37">
        <v>100</v>
      </c>
      <c r="Q8" s="34" t="s">
        <v>98</v>
      </c>
      <c r="R8" s="38" t="s">
        <v>72</v>
      </c>
      <c r="S8" s="38" t="s">
        <v>72</v>
      </c>
      <c r="T8" s="38" t="s">
        <v>72</v>
      </c>
      <c r="U8" s="39" t="s">
        <v>72</v>
      </c>
      <c r="V8" s="38">
        <v>45</v>
      </c>
      <c r="W8" s="38" t="s">
        <v>71</v>
      </c>
      <c r="X8" s="38" t="s">
        <v>72</v>
      </c>
      <c r="Y8" s="38" t="s">
        <v>72</v>
      </c>
      <c r="Z8" s="38" t="s">
        <v>72</v>
      </c>
      <c r="AA8" s="38" t="s">
        <v>72</v>
      </c>
      <c r="AB8" s="37">
        <v>0</v>
      </c>
      <c r="AC8" s="38" t="s">
        <v>72</v>
      </c>
      <c r="AD8" s="39" t="s">
        <v>72</v>
      </c>
      <c r="AE8" s="36">
        <v>63.1</v>
      </c>
      <c r="AF8" s="36" t="s">
        <v>71</v>
      </c>
      <c r="AG8" s="36" t="s">
        <v>72</v>
      </c>
      <c r="AH8" s="36" t="s">
        <v>72</v>
      </c>
      <c r="AI8" s="36" t="s">
        <v>72</v>
      </c>
      <c r="AJ8" s="36" t="s">
        <v>72</v>
      </c>
      <c r="AK8" s="40">
        <v>8.4</v>
      </c>
      <c r="AL8" s="36" t="s">
        <v>92</v>
      </c>
      <c r="AM8" s="36" t="s">
        <v>72</v>
      </c>
      <c r="AN8" s="36" t="s">
        <v>72</v>
      </c>
      <c r="AO8" s="36" t="s">
        <v>72</v>
      </c>
      <c r="AP8" s="41" t="s">
        <v>72</v>
      </c>
      <c r="AQ8" s="36">
        <v>4.5999999999999996</v>
      </c>
      <c r="AR8" s="36" t="s">
        <v>99</v>
      </c>
      <c r="AS8" s="36" t="s">
        <v>72</v>
      </c>
      <c r="AT8" s="36" t="s">
        <v>72</v>
      </c>
      <c r="AU8" s="36" t="s">
        <v>72</v>
      </c>
      <c r="AV8" s="36" t="s">
        <v>72</v>
      </c>
      <c r="AW8" s="40">
        <v>73.400000000000006</v>
      </c>
      <c r="AX8" s="36" t="s">
        <v>74</v>
      </c>
      <c r="AY8" s="36" t="s">
        <v>72</v>
      </c>
      <c r="AZ8" s="36" t="s">
        <v>72</v>
      </c>
      <c r="BA8" s="36" t="s">
        <v>72</v>
      </c>
      <c r="BB8" s="41" t="s">
        <v>72</v>
      </c>
    </row>
    <row r="9" spans="1:54" x14ac:dyDescent="0.2">
      <c r="A9" s="53" t="s">
        <v>100</v>
      </c>
      <c r="B9" s="53" t="s">
        <v>69</v>
      </c>
      <c r="C9" s="53" t="s">
        <v>70</v>
      </c>
      <c r="D9" s="43">
        <v>231</v>
      </c>
      <c r="E9" s="44" t="s">
        <v>74</v>
      </c>
      <c r="F9" s="44">
        <v>221</v>
      </c>
      <c r="G9" s="44" t="s">
        <v>74</v>
      </c>
      <c r="H9" s="44">
        <v>218</v>
      </c>
      <c r="I9" s="45" t="s">
        <v>83</v>
      </c>
      <c r="J9" s="46">
        <v>17.7</v>
      </c>
      <c r="K9" s="46" t="s">
        <v>74</v>
      </c>
      <c r="L9" s="46">
        <v>18.2</v>
      </c>
      <c r="M9" s="46" t="s">
        <v>83</v>
      </c>
      <c r="N9" s="46">
        <v>19.899999999999999</v>
      </c>
      <c r="O9" s="46" t="s">
        <v>83</v>
      </c>
      <c r="P9" s="47">
        <v>104</v>
      </c>
      <c r="Q9" s="44" t="s">
        <v>74</v>
      </c>
      <c r="R9" s="48">
        <v>108</v>
      </c>
      <c r="S9" s="48" t="s">
        <v>78</v>
      </c>
      <c r="T9" s="48">
        <v>109</v>
      </c>
      <c r="U9" s="49" t="s">
        <v>83</v>
      </c>
      <c r="V9" s="48">
        <v>44</v>
      </c>
      <c r="W9" s="48" t="s">
        <v>85</v>
      </c>
      <c r="X9" s="48">
        <v>45</v>
      </c>
      <c r="Y9" s="48" t="s">
        <v>85</v>
      </c>
      <c r="Z9" s="48">
        <v>44</v>
      </c>
      <c r="AA9" s="48" t="s">
        <v>83</v>
      </c>
      <c r="AB9" s="47">
        <v>0</v>
      </c>
      <c r="AC9" s="48">
        <v>0</v>
      </c>
      <c r="AD9" s="49">
        <v>0</v>
      </c>
      <c r="AE9" s="46">
        <v>57.2</v>
      </c>
      <c r="AF9" s="46" t="s">
        <v>71</v>
      </c>
      <c r="AG9" s="46">
        <v>58.3</v>
      </c>
      <c r="AH9" s="46" t="s">
        <v>71</v>
      </c>
      <c r="AI9" s="46">
        <v>58.1</v>
      </c>
      <c r="AJ9" s="46" t="s">
        <v>71</v>
      </c>
      <c r="AK9" s="50">
        <v>8.6</v>
      </c>
      <c r="AL9" s="46" t="s">
        <v>101</v>
      </c>
      <c r="AM9" s="46">
        <v>8.4</v>
      </c>
      <c r="AN9" s="46" t="s">
        <v>78</v>
      </c>
      <c r="AO9" s="46">
        <v>8.6</v>
      </c>
      <c r="AP9" s="51" t="s">
        <v>71</v>
      </c>
      <c r="AQ9" s="46">
        <v>4.4000000000000004</v>
      </c>
      <c r="AR9" s="46" t="s">
        <v>102</v>
      </c>
      <c r="AS9" s="46">
        <v>4.5</v>
      </c>
      <c r="AT9" s="46" t="s">
        <v>94</v>
      </c>
      <c r="AU9" s="46">
        <v>4.5999999999999996</v>
      </c>
      <c r="AV9" s="46" t="s">
        <v>74</v>
      </c>
      <c r="AW9" s="50">
        <v>73.400000000000006</v>
      </c>
      <c r="AX9" s="46" t="s">
        <v>78</v>
      </c>
      <c r="AY9" s="46">
        <v>73.400000000000006</v>
      </c>
      <c r="AZ9" s="46" t="s">
        <v>103</v>
      </c>
      <c r="BA9" s="46">
        <v>73.3</v>
      </c>
      <c r="BB9" s="51" t="s">
        <v>74</v>
      </c>
    </row>
    <row r="10" spans="1:54" x14ac:dyDescent="0.2">
      <c r="A10" s="32" t="s">
        <v>104</v>
      </c>
      <c r="B10" s="32" t="s">
        <v>69</v>
      </c>
      <c r="C10" s="32" t="s">
        <v>70</v>
      </c>
      <c r="D10" s="33">
        <v>230</v>
      </c>
      <c r="E10" s="34" t="s">
        <v>74</v>
      </c>
      <c r="F10" s="34" t="s">
        <v>72</v>
      </c>
      <c r="G10" s="34" t="s">
        <v>72</v>
      </c>
      <c r="H10" s="34" t="s">
        <v>72</v>
      </c>
      <c r="I10" s="35" t="s">
        <v>72</v>
      </c>
      <c r="J10" s="36">
        <v>16.5</v>
      </c>
      <c r="K10" s="36" t="s">
        <v>105</v>
      </c>
      <c r="L10" s="36" t="s">
        <v>72</v>
      </c>
      <c r="M10" s="36" t="s">
        <v>72</v>
      </c>
      <c r="N10" s="36" t="s">
        <v>72</v>
      </c>
      <c r="O10" s="36" t="s">
        <v>72</v>
      </c>
      <c r="P10" s="37">
        <v>99</v>
      </c>
      <c r="Q10" s="34" t="s">
        <v>101</v>
      </c>
      <c r="R10" s="38" t="s">
        <v>72</v>
      </c>
      <c r="S10" s="38" t="s">
        <v>72</v>
      </c>
      <c r="T10" s="38" t="s">
        <v>72</v>
      </c>
      <c r="U10" s="39" t="s">
        <v>72</v>
      </c>
      <c r="V10" s="38">
        <v>44</v>
      </c>
      <c r="W10" s="38" t="s">
        <v>75</v>
      </c>
      <c r="X10" s="38" t="s">
        <v>72</v>
      </c>
      <c r="Y10" s="38" t="s">
        <v>72</v>
      </c>
      <c r="Z10" s="38" t="s">
        <v>72</v>
      </c>
      <c r="AA10" s="38" t="s">
        <v>72</v>
      </c>
      <c r="AB10" s="37">
        <v>0</v>
      </c>
      <c r="AC10" s="38" t="s">
        <v>72</v>
      </c>
      <c r="AD10" s="39" t="s">
        <v>72</v>
      </c>
      <c r="AE10" s="36">
        <v>58.4</v>
      </c>
      <c r="AF10" s="36" t="s">
        <v>71</v>
      </c>
      <c r="AG10" s="36" t="s">
        <v>72</v>
      </c>
      <c r="AH10" s="36" t="s">
        <v>72</v>
      </c>
      <c r="AI10" s="36" t="s">
        <v>72</v>
      </c>
      <c r="AJ10" s="36" t="s">
        <v>72</v>
      </c>
      <c r="AK10" s="40">
        <v>8.8000000000000007</v>
      </c>
      <c r="AL10" s="36" t="s">
        <v>91</v>
      </c>
      <c r="AM10" s="36" t="s">
        <v>72</v>
      </c>
      <c r="AN10" s="36" t="s">
        <v>72</v>
      </c>
      <c r="AO10" s="36" t="s">
        <v>72</v>
      </c>
      <c r="AP10" s="41" t="s">
        <v>72</v>
      </c>
      <c r="AQ10" s="36">
        <v>4.5999999999999996</v>
      </c>
      <c r="AR10" s="36" t="s">
        <v>101</v>
      </c>
      <c r="AS10" s="36" t="s">
        <v>72</v>
      </c>
      <c r="AT10" s="36" t="s">
        <v>72</v>
      </c>
      <c r="AU10" s="36" t="s">
        <v>72</v>
      </c>
      <c r="AV10" s="36" t="s">
        <v>72</v>
      </c>
      <c r="AW10" s="40">
        <v>73.3</v>
      </c>
      <c r="AX10" s="36" t="s">
        <v>76</v>
      </c>
      <c r="AY10" s="36" t="s">
        <v>72</v>
      </c>
      <c r="AZ10" s="36" t="s">
        <v>72</v>
      </c>
      <c r="BA10" s="36" t="s">
        <v>72</v>
      </c>
      <c r="BB10" s="41" t="s">
        <v>72</v>
      </c>
    </row>
    <row r="11" spans="1:54" x14ac:dyDescent="0.2">
      <c r="A11" s="42" t="s">
        <v>106</v>
      </c>
      <c r="B11" s="53" t="s">
        <v>69</v>
      </c>
      <c r="C11" s="53" t="s">
        <v>70</v>
      </c>
      <c r="D11" s="43">
        <v>229</v>
      </c>
      <c r="E11" s="44" t="s">
        <v>78</v>
      </c>
      <c r="F11" s="44" t="s">
        <v>72</v>
      </c>
      <c r="G11" s="44" t="s">
        <v>72</v>
      </c>
      <c r="H11" s="44" t="s">
        <v>72</v>
      </c>
      <c r="I11" s="45" t="s">
        <v>72</v>
      </c>
      <c r="J11" s="46">
        <v>16.100000000000001</v>
      </c>
      <c r="K11" s="46" t="s">
        <v>97</v>
      </c>
      <c r="L11" s="46" t="s">
        <v>72</v>
      </c>
      <c r="M11" s="46" t="s">
        <v>72</v>
      </c>
      <c r="N11" s="46" t="s">
        <v>72</v>
      </c>
      <c r="O11" s="46" t="s">
        <v>72</v>
      </c>
      <c r="P11" s="47">
        <v>94</v>
      </c>
      <c r="Q11" s="44" t="s">
        <v>107</v>
      </c>
      <c r="R11" s="48" t="s">
        <v>72</v>
      </c>
      <c r="S11" s="48" t="s">
        <v>72</v>
      </c>
      <c r="T11" s="48" t="s">
        <v>72</v>
      </c>
      <c r="U11" s="49" t="s">
        <v>72</v>
      </c>
      <c r="V11" s="48">
        <v>41</v>
      </c>
      <c r="W11" s="48" t="s">
        <v>108</v>
      </c>
      <c r="X11" s="48" t="s">
        <v>72</v>
      </c>
      <c r="Y11" s="48" t="s">
        <v>72</v>
      </c>
      <c r="Z11" s="48" t="s">
        <v>72</v>
      </c>
      <c r="AA11" s="48" t="s">
        <v>72</v>
      </c>
      <c r="AB11" s="47">
        <v>0</v>
      </c>
      <c r="AC11" s="48" t="s">
        <v>72</v>
      </c>
      <c r="AD11" s="49" t="s">
        <v>72</v>
      </c>
      <c r="AE11" s="46">
        <v>57</v>
      </c>
      <c r="AF11" s="46" t="s">
        <v>71</v>
      </c>
      <c r="AG11" s="46" t="s">
        <v>72</v>
      </c>
      <c r="AH11" s="46" t="s">
        <v>72</v>
      </c>
      <c r="AI11" s="46" t="s">
        <v>72</v>
      </c>
      <c r="AJ11" s="46" t="s">
        <v>72</v>
      </c>
      <c r="AK11" s="50">
        <v>8.5</v>
      </c>
      <c r="AL11" s="46" t="s">
        <v>92</v>
      </c>
      <c r="AM11" s="46" t="s">
        <v>72</v>
      </c>
      <c r="AN11" s="46" t="s">
        <v>72</v>
      </c>
      <c r="AO11" s="46" t="s">
        <v>72</v>
      </c>
      <c r="AP11" s="51" t="s">
        <v>72</v>
      </c>
      <c r="AQ11" s="46">
        <v>4.8</v>
      </c>
      <c r="AR11" s="46" t="s">
        <v>78</v>
      </c>
      <c r="AS11" s="46" t="s">
        <v>72</v>
      </c>
      <c r="AT11" s="46" t="s">
        <v>72</v>
      </c>
      <c r="AU11" s="46" t="s">
        <v>72</v>
      </c>
      <c r="AV11" s="46" t="s">
        <v>72</v>
      </c>
      <c r="AW11" s="50">
        <v>72.7</v>
      </c>
      <c r="AX11" s="46" t="s">
        <v>105</v>
      </c>
      <c r="AY11" s="46" t="s">
        <v>72</v>
      </c>
      <c r="AZ11" s="46" t="s">
        <v>72</v>
      </c>
      <c r="BA11" s="46" t="s">
        <v>72</v>
      </c>
      <c r="BB11" s="51" t="s">
        <v>72</v>
      </c>
    </row>
    <row r="12" spans="1:54" x14ac:dyDescent="0.2">
      <c r="A12" s="32" t="s">
        <v>109</v>
      </c>
      <c r="B12" s="32" t="s">
        <v>69</v>
      </c>
      <c r="C12" s="32" t="s">
        <v>70</v>
      </c>
      <c r="D12" s="33">
        <v>228</v>
      </c>
      <c r="E12" s="34" t="s">
        <v>76</v>
      </c>
      <c r="F12" s="34" t="s">
        <v>72</v>
      </c>
      <c r="G12" s="34" t="s">
        <v>72</v>
      </c>
      <c r="H12" s="34" t="s">
        <v>72</v>
      </c>
      <c r="I12" s="35" t="s">
        <v>72</v>
      </c>
      <c r="J12" s="36">
        <v>16.100000000000001</v>
      </c>
      <c r="K12" s="36" t="s">
        <v>97</v>
      </c>
      <c r="L12" s="36" t="s">
        <v>72</v>
      </c>
      <c r="M12" s="36" t="s">
        <v>72</v>
      </c>
      <c r="N12" s="36" t="s">
        <v>72</v>
      </c>
      <c r="O12" s="36" t="s">
        <v>72</v>
      </c>
      <c r="P12" s="37">
        <v>97</v>
      </c>
      <c r="Q12" s="34" t="s">
        <v>110</v>
      </c>
      <c r="R12" s="38" t="s">
        <v>72</v>
      </c>
      <c r="S12" s="38" t="s">
        <v>72</v>
      </c>
      <c r="T12" s="38" t="s">
        <v>72</v>
      </c>
      <c r="U12" s="39" t="s">
        <v>72</v>
      </c>
      <c r="V12" s="38">
        <v>41</v>
      </c>
      <c r="W12" s="38" t="s">
        <v>108</v>
      </c>
      <c r="X12" s="38" t="s">
        <v>72</v>
      </c>
      <c r="Y12" s="38" t="s">
        <v>72</v>
      </c>
      <c r="Z12" s="38" t="s">
        <v>72</v>
      </c>
      <c r="AA12" s="38" t="s">
        <v>72</v>
      </c>
      <c r="AB12" s="37">
        <v>1</v>
      </c>
      <c r="AC12" s="38" t="s">
        <v>72</v>
      </c>
      <c r="AD12" s="39" t="s">
        <v>72</v>
      </c>
      <c r="AE12" s="36">
        <v>57.7</v>
      </c>
      <c r="AF12" s="36" t="s">
        <v>71</v>
      </c>
      <c r="AG12" s="36" t="s">
        <v>72</v>
      </c>
      <c r="AH12" s="36" t="s">
        <v>72</v>
      </c>
      <c r="AI12" s="36" t="s">
        <v>72</v>
      </c>
      <c r="AJ12" s="36" t="s">
        <v>72</v>
      </c>
      <c r="AK12" s="40">
        <v>8.1</v>
      </c>
      <c r="AL12" s="36" t="s">
        <v>86</v>
      </c>
      <c r="AM12" s="36" t="s">
        <v>72</v>
      </c>
      <c r="AN12" s="36" t="s">
        <v>72</v>
      </c>
      <c r="AO12" s="36" t="s">
        <v>72</v>
      </c>
      <c r="AP12" s="41" t="s">
        <v>72</v>
      </c>
      <c r="AQ12" s="36">
        <v>4.5</v>
      </c>
      <c r="AR12" s="36" t="s">
        <v>101</v>
      </c>
      <c r="AS12" s="36" t="s">
        <v>72</v>
      </c>
      <c r="AT12" s="36" t="s">
        <v>72</v>
      </c>
      <c r="AU12" s="36" t="s">
        <v>72</v>
      </c>
      <c r="AV12" s="36" t="s">
        <v>72</v>
      </c>
      <c r="AW12" s="40">
        <v>73.900000000000006</v>
      </c>
      <c r="AX12" s="36" t="s">
        <v>75</v>
      </c>
      <c r="AY12" s="36" t="s">
        <v>72</v>
      </c>
      <c r="AZ12" s="36" t="s">
        <v>72</v>
      </c>
      <c r="BA12" s="36" t="s">
        <v>72</v>
      </c>
      <c r="BB12" s="41" t="s">
        <v>72</v>
      </c>
    </row>
    <row r="13" spans="1:54" x14ac:dyDescent="0.2">
      <c r="A13" s="53" t="s">
        <v>111</v>
      </c>
      <c r="B13" s="53" t="s">
        <v>69</v>
      </c>
      <c r="C13" s="53" t="s">
        <v>70</v>
      </c>
      <c r="D13" s="43">
        <v>227</v>
      </c>
      <c r="E13" s="44" t="s">
        <v>76</v>
      </c>
      <c r="F13" s="44">
        <v>218</v>
      </c>
      <c r="G13" s="44" t="s">
        <v>73</v>
      </c>
      <c r="H13" s="44" t="s">
        <v>72</v>
      </c>
      <c r="I13" s="45" t="s">
        <v>72</v>
      </c>
      <c r="J13" s="46">
        <v>16.100000000000001</v>
      </c>
      <c r="K13" s="46" t="s">
        <v>97</v>
      </c>
      <c r="L13" s="46">
        <v>16.5</v>
      </c>
      <c r="M13" s="46" t="s">
        <v>81</v>
      </c>
      <c r="N13" s="46" t="s">
        <v>72</v>
      </c>
      <c r="O13" s="46" t="s">
        <v>72</v>
      </c>
      <c r="P13" s="47">
        <v>102</v>
      </c>
      <c r="Q13" s="44" t="s">
        <v>73</v>
      </c>
      <c r="R13" s="48">
        <v>106</v>
      </c>
      <c r="S13" s="48" t="s">
        <v>73</v>
      </c>
      <c r="T13" s="48" t="s">
        <v>72</v>
      </c>
      <c r="U13" s="49" t="s">
        <v>72</v>
      </c>
      <c r="V13" s="48">
        <v>42</v>
      </c>
      <c r="W13" s="48" t="s">
        <v>76</v>
      </c>
      <c r="X13" s="48">
        <v>43</v>
      </c>
      <c r="Y13" s="48" t="s">
        <v>82</v>
      </c>
      <c r="Z13" s="48" t="s">
        <v>72</v>
      </c>
      <c r="AA13" s="48" t="s">
        <v>72</v>
      </c>
      <c r="AB13" s="47">
        <v>0</v>
      </c>
      <c r="AC13" s="48">
        <v>0</v>
      </c>
      <c r="AD13" s="49" t="s">
        <v>72</v>
      </c>
      <c r="AE13" s="46">
        <v>56.1</v>
      </c>
      <c r="AF13" s="46" t="s">
        <v>71</v>
      </c>
      <c r="AG13" s="46">
        <v>56.3</v>
      </c>
      <c r="AH13" s="46" t="s">
        <v>71</v>
      </c>
      <c r="AI13" s="46" t="s">
        <v>72</v>
      </c>
      <c r="AJ13" s="46" t="s">
        <v>72</v>
      </c>
      <c r="AK13" s="50">
        <v>8.1999999999999993</v>
      </c>
      <c r="AL13" s="46" t="s">
        <v>105</v>
      </c>
      <c r="AM13" s="46">
        <v>8.1</v>
      </c>
      <c r="AN13" s="46" t="s">
        <v>94</v>
      </c>
      <c r="AO13" s="46" t="s">
        <v>72</v>
      </c>
      <c r="AP13" s="51" t="s">
        <v>72</v>
      </c>
      <c r="AQ13" s="46">
        <v>4.3</v>
      </c>
      <c r="AR13" s="46" t="s">
        <v>112</v>
      </c>
      <c r="AS13" s="46">
        <v>4.3</v>
      </c>
      <c r="AT13" s="46" t="s">
        <v>87</v>
      </c>
      <c r="AU13" s="46" t="s">
        <v>72</v>
      </c>
      <c r="AV13" s="46" t="s">
        <v>72</v>
      </c>
      <c r="AW13" s="50">
        <v>74.099999999999994</v>
      </c>
      <c r="AX13" s="46" t="s">
        <v>71</v>
      </c>
      <c r="AY13" s="46">
        <v>74.099999999999994</v>
      </c>
      <c r="AZ13" s="46" t="s">
        <v>75</v>
      </c>
      <c r="BA13" s="46" t="s">
        <v>72</v>
      </c>
      <c r="BB13" s="51" t="s">
        <v>72</v>
      </c>
    </row>
    <row r="14" spans="1:54" x14ac:dyDescent="0.2">
      <c r="A14" s="54" t="s">
        <v>113</v>
      </c>
      <c r="B14" s="32" t="s">
        <v>69</v>
      </c>
      <c r="C14" s="32" t="s">
        <v>70</v>
      </c>
      <c r="D14" s="33">
        <v>227</v>
      </c>
      <c r="E14" s="34" t="s">
        <v>76</v>
      </c>
      <c r="F14" s="34" t="s">
        <v>72</v>
      </c>
      <c r="G14" s="34" t="s">
        <v>72</v>
      </c>
      <c r="H14" s="34" t="s">
        <v>72</v>
      </c>
      <c r="I14" s="35" t="s">
        <v>72</v>
      </c>
      <c r="J14" s="36">
        <v>16.899999999999999</v>
      </c>
      <c r="K14" s="36" t="s">
        <v>101</v>
      </c>
      <c r="L14" s="36" t="s">
        <v>72</v>
      </c>
      <c r="M14" s="36" t="s">
        <v>72</v>
      </c>
      <c r="N14" s="36" t="s">
        <v>72</v>
      </c>
      <c r="O14" s="36" t="s">
        <v>72</v>
      </c>
      <c r="P14" s="37">
        <v>104</v>
      </c>
      <c r="Q14" s="34" t="s">
        <v>74</v>
      </c>
      <c r="R14" s="38" t="s">
        <v>72</v>
      </c>
      <c r="S14" s="38" t="s">
        <v>72</v>
      </c>
      <c r="T14" s="38" t="s">
        <v>72</v>
      </c>
      <c r="U14" s="39" t="s">
        <v>72</v>
      </c>
      <c r="V14" s="38">
        <v>45</v>
      </c>
      <c r="W14" s="38" t="s">
        <v>71</v>
      </c>
      <c r="X14" s="38" t="s">
        <v>72</v>
      </c>
      <c r="Y14" s="38" t="s">
        <v>72</v>
      </c>
      <c r="Z14" s="38" t="s">
        <v>72</v>
      </c>
      <c r="AA14" s="38" t="s">
        <v>72</v>
      </c>
      <c r="AB14" s="37">
        <v>0</v>
      </c>
      <c r="AC14" s="38" t="s">
        <v>72</v>
      </c>
      <c r="AD14" s="39" t="s">
        <v>72</v>
      </c>
      <c r="AE14" s="36">
        <v>55.7</v>
      </c>
      <c r="AF14" s="36" t="s">
        <v>71</v>
      </c>
      <c r="AG14" s="36" t="s">
        <v>72</v>
      </c>
      <c r="AH14" s="36" t="s">
        <v>72</v>
      </c>
      <c r="AI14" s="36" t="s">
        <v>72</v>
      </c>
      <c r="AJ14" s="36" t="s">
        <v>72</v>
      </c>
      <c r="AK14" s="40">
        <v>9</v>
      </c>
      <c r="AL14" s="36" t="s">
        <v>85</v>
      </c>
      <c r="AM14" s="36" t="s">
        <v>72</v>
      </c>
      <c r="AN14" s="36" t="s">
        <v>72</v>
      </c>
      <c r="AO14" s="36" t="s">
        <v>72</v>
      </c>
      <c r="AP14" s="41" t="s">
        <v>72</v>
      </c>
      <c r="AQ14" s="36">
        <v>4.9000000000000004</v>
      </c>
      <c r="AR14" s="36" t="s">
        <v>78</v>
      </c>
      <c r="AS14" s="36" t="s">
        <v>72</v>
      </c>
      <c r="AT14" s="36" t="s">
        <v>72</v>
      </c>
      <c r="AU14" s="36" t="s">
        <v>72</v>
      </c>
      <c r="AV14" s="36" t="s">
        <v>72</v>
      </c>
      <c r="AW14" s="40">
        <v>72.8</v>
      </c>
      <c r="AX14" s="36" t="s">
        <v>114</v>
      </c>
      <c r="AY14" s="36" t="s">
        <v>72</v>
      </c>
      <c r="AZ14" s="36" t="s">
        <v>72</v>
      </c>
      <c r="BA14" s="36" t="s">
        <v>72</v>
      </c>
      <c r="BB14" s="41" t="s">
        <v>72</v>
      </c>
    </row>
    <row r="15" spans="1:54" x14ac:dyDescent="0.2">
      <c r="A15" s="53" t="s">
        <v>115</v>
      </c>
      <c r="B15" s="53" t="s">
        <v>69</v>
      </c>
      <c r="C15" s="53" t="s">
        <v>70</v>
      </c>
      <c r="D15" s="43">
        <v>226</v>
      </c>
      <c r="E15" s="44" t="s">
        <v>116</v>
      </c>
      <c r="F15" s="44" t="s">
        <v>72</v>
      </c>
      <c r="G15" s="44" t="s">
        <v>72</v>
      </c>
      <c r="H15" s="44" t="s">
        <v>72</v>
      </c>
      <c r="I15" s="45" t="s">
        <v>72</v>
      </c>
      <c r="J15" s="46">
        <v>16</v>
      </c>
      <c r="K15" s="46" t="s">
        <v>117</v>
      </c>
      <c r="L15" s="46" t="s">
        <v>72</v>
      </c>
      <c r="M15" s="46" t="s">
        <v>72</v>
      </c>
      <c r="N15" s="46" t="s">
        <v>72</v>
      </c>
      <c r="O15" s="46" t="s">
        <v>72</v>
      </c>
      <c r="P15" s="47">
        <v>98</v>
      </c>
      <c r="Q15" s="44" t="s">
        <v>110</v>
      </c>
      <c r="R15" s="48" t="s">
        <v>72</v>
      </c>
      <c r="S15" s="48" t="s">
        <v>72</v>
      </c>
      <c r="T15" s="48" t="s">
        <v>72</v>
      </c>
      <c r="U15" s="49" t="s">
        <v>72</v>
      </c>
      <c r="V15" s="48">
        <v>44</v>
      </c>
      <c r="W15" s="48" t="s">
        <v>85</v>
      </c>
      <c r="X15" s="48" t="s">
        <v>72</v>
      </c>
      <c r="Y15" s="48" t="s">
        <v>72</v>
      </c>
      <c r="Z15" s="48" t="s">
        <v>72</v>
      </c>
      <c r="AA15" s="48" t="s">
        <v>72</v>
      </c>
      <c r="AB15" s="47">
        <v>0</v>
      </c>
      <c r="AC15" s="48" t="s">
        <v>72</v>
      </c>
      <c r="AD15" s="49" t="s">
        <v>72</v>
      </c>
      <c r="AE15" s="46">
        <v>56.7</v>
      </c>
      <c r="AF15" s="46" t="s">
        <v>71</v>
      </c>
      <c r="AG15" s="46" t="s">
        <v>72</v>
      </c>
      <c r="AH15" s="46" t="s">
        <v>72</v>
      </c>
      <c r="AI15" s="46" t="s">
        <v>72</v>
      </c>
      <c r="AJ15" s="46" t="s">
        <v>72</v>
      </c>
      <c r="AK15" s="50">
        <v>8.6</v>
      </c>
      <c r="AL15" s="46" t="s">
        <v>118</v>
      </c>
      <c r="AM15" s="46" t="s">
        <v>72</v>
      </c>
      <c r="AN15" s="46" t="s">
        <v>72</v>
      </c>
      <c r="AO15" s="46" t="s">
        <v>72</v>
      </c>
      <c r="AP15" s="51" t="s">
        <v>72</v>
      </c>
      <c r="AQ15" s="46">
        <v>4.5999999999999996</v>
      </c>
      <c r="AR15" s="46" t="s">
        <v>101</v>
      </c>
      <c r="AS15" s="46" t="s">
        <v>72</v>
      </c>
      <c r="AT15" s="46" t="s">
        <v>72</v>
      </c>
      <c r="AU15" s="46" t="s">
        <v>72</v>
      </c>
      <c r="AV15" s="46" t="s">
        <v>72</v>
      </c>
      <c r="AW15" s="50">
        <v>73.3</v>
      </c>
      <c r="AX15" s="46" t="s">
        <v>76</v>
      </c>
      <c r="AY15" s="46" t="s">
        <v>72</v>
      </c>
      <c r="AZ15" s="46" t="s">
        <v>72</v>
      </c>
      <c r="BA15" s="46" t="s">
        <v>72</v>
      </c>
      <c r="BB15" s="51" t="s">
        <v>72</v>
      </c>
    </row>
    <row r="16" spans="1:54" x14ac:dyDescent="0.2">
      <c r="A16" s="32" t="s">
        <v>119</v>
      </c>
      <c r="B16" s="32" t="s">
        <v>69</v>
      </c>
      <c r="C16" s="32" t="s">
        <v>70</v>
      </c>
      <c r="D16" s="33">
        <v>224</v>
      </c>
      <c r="E16" s="34" t="s">
        <v>116</v>
      </c>
      <c r="F16" s="34">
        <v>221</v>
      </c>
      <c r="G16" s="34" t="s">
        <v>74</v>
      </c>
      <c r="H16" s="34" t="s">
        <v>72</v>
      </c>
      <c r="I16" s="35" t="s">
        <v>72</v>
      </c>
      <c r="J16" s="36">
        <v>17</v>
      </c>
      <c r="K16" s="36" t="s">
        <v>98</v>
      </c>
      <c r="L16" s="36">
        <v>17.5</v>
      </c>
      <c r="M16" s="36" t="s">
        <v>94</v>
      </c>
      <c r="N16" s="36" t="s">
        <v>72</v>
      </c>
      <c r="O16" s="36" t="s">
        <v>72</v>
      </c>
      <c r="P16" s="37">
        <v>101</v>
      </c>
      <c r="Q16" s="34" t="s">
        <v>103</v>
      </c>
      <c r="R16" s="38">
        <v>110</v>
      </c>
      <c r="S16" s="38" t="s">
        <v>83</v>
      </c>
      <c r="T16" s="38" t="s">
        <v>72</v>
      </c>
      <c r="U16" s="39" t="s">
        <v>72</v>
      </c>
      <c r="V16" s="38">
        <v>41</v>
      </c>
      <c r="W16" s="38" t="s">
        <v>98</v>
      </c>
      <c r="X16" s="38">
        <v>44</v>
      </c>
      <c r="Y16" s="38" t="s">
        <v>78</v>
      </c>
      <c r="Z16" s="38" t="s">
        <v>72</v>
      </c>
      <c r="AA16" s="38" t="s">
        <v>72</v>
      </c>
      <c r="AB16" s="37">
        <v>0</v>
      </c>
      <c r="AC16" s="38">
        <v>0</v>
      </c>
      <c r="AD16" s="39" t="s">
        <v>72</v>
      </c>
      <c r="AE16" s="36">
        <v>57.3</v>
      </c>
      <c r="AF16" s="36" t="s">
        <v>71</v>
      </c>
      <c r="AG16" s="36">
        <v>58.1</v>
      </c>
      <c r="AH16" s="36" t="s">
        <v>71</v>
      </c>
      <c r="AI16" s="36" t="s">
        <v>72</v>
      </c>
      <c r="AJ16" s="36" t="s">
        <v>72</v>
      </c>
      <c r="AK16" s="40">
        <v>8.4</v>
      </c>
      <c r="AL16" s="36" t="s">
        <v>120</v>
      </c>
      <c r="AM16" s="36">
        <v>8.1999999999999993</v>
      </c>
      <c r="AN16" s="36" t="s">
        <v>103</v>
      </c>
      <c r="AO16" s="36" t="s">
        <v>72</v>
      </c>
      <c r="AP16" s="41" t="s">
        <v>72</v>
      </c>
      <c r="AQ16" s="36">
        <v>5</v>
      </c>
      <c r="AR16" s="36" t="s">
        <v>85</v>
      </c>
      <c r="AS16" s="36">
        <v>5</v>
      </c>
      <c r="AT16" s="36" t="s">
        <v>75</v>
      </c>
      <c r="AU16" s="36" t="s">
        <v>72</v>
      </c>
      <c r="AV16" s="36" t="s">
        <v>72</v>
      </c>
      <c r="AW16" s="40">
        <v>73.099999999999994</v>
      </c>
      <c r="AX16" s="36" t="s">
        <v>77</v>
      </c>
      <c r="AY16" s="36">
        <v>73</v>
      </c>
      <c r="AZ16" s="36" t="s">
        <v>94</v>
      </c>
      <c r="BA16" s="36" t="s">
        <v>72</v>
      </c>
      <c r="BB16" s="41" t="s">
        <v>72</v>
      </c>
    </row>
    <row r="17" spans="1:54" x14ac:dyDescent="0.2">
      <c r="A17" s="53" t="s">
        <v>121</v>
      </c>
      <c r="B17" s="53" t="s">
        <v>69</v>
      </c>
      <c r="C17" s="53" t="s">
        <v>70</v>
      </c>
      <c r="D17" s="43">
        <v>221</v>
      </c>
      <c r="E17" s="44" t="s">
        <v>99</v>
      </c>
      <c r="F17" s="44">
        <v>219</v>
      </c>
      <c r="G17" s="44" t="s">
        <v>88</v>
      </c>
      <c r="H17" s="44">
        <v>216</v>
      </c>
      <c r="I17" s="45" t="s">
        <v>83</v>
      </c>
      <c r="J17" s="46">
        <v>16</v>
      </c>
      <c r="K17" s="46" t="s">
        <v>117</v>
      </c>
      <c r="L17" s="46">
        <v>16.5</v>
      </c>
      <c r="M17" s="46" t="s">
        <v>81</v>
      </c>
      <c r="N17" s="46">
        <v>18.399999999999999</v>
      </c>
      <c r="O17" s="46" t="s">
        <v>82</v>
      </c>
      <c r="P17" s="47">
        <v>98</v>
      </c>
      <c r="Q17" s="44" t="s">
        <v>110</v>
      </c>
      <c r="R17" s="48">
        <v>106</v>
      </c>
      <c r="S17" s="48" t="s">
        <v>82</v>
      </c>
      <c r="T17" s="48">
        <v>106</v>
      </c>
      <c r="U17" s="49" t="s">
        <v>88</v>
      </c>
      <c r="V17" s="48">
        <v>41</v>
      </c>
      <c r="W17" s="48" t="s">
        <v>118</v>
      </c>
      <c r="X17" s="48">
        <v>44</v>
      </c>
      <c r="Y17" s="48" t="s">
        <v>78</v>
      </c>
      <c r="Z17" s="48">
        <v>42</v>
      </c>
      <c r="AA17" s="48" t="s">
        <v>83</v>
      </c>
      <c r="AB17" s="47">
        <v>0</v>
      </c>
      <c r="AC17" s="48">
        <v>0</v>
      </c>
      <c r="AD17" s="49">
        <v>1</v>
      </c>
      <c r="AE17" s="46">
        <v>57</v>
      </c>
      <c r="AF17" s="46" t="s">
        <v>71</v>
      </c>
      <c r="AG17" s="46">
        <v>58.2</v>
      </c>
      <c r="AH17" s="46" t="s">
        <v>71</v>
      </c>
      <c r="AI17" s="46">
        <v>57.9</v>
      </c>
      <c r="AJ17" s="46" t="s">
        <v>71</v>
      </c>
      <c r="AK17" s="50">
        <v>7.9</v>
      </c>
      <c r="AL17" s="46" t="s">
        <v>122</v>
      </c>
      <c r="AM17" s="46">
        <v>8</v>
      </c>
      <c r="AN17" s="46" t="s">
        <v>94</v>
      </c>
      <c r="AO17" s="46">
        <v>8.1</v>
      </c>
      <c r="AP17" s="51" t="s">
        <v>83</v>
      </c>
      <c r="AQ17" s="46">
        <v>4.8</v>
      </c>
      <c r="AR17" s="46" t="s">
        <v>76</v>
      </c>
      <c r="AS17" s="46">
        <v>4.9000000000000004</v>
      </c>
      <c r="AT17" s="46" t="s">
        <v>85</v>
      </c>
      <c r="AU17" s="46">
        <v>5</v>
      </c>
      <c r="AV17" s="46" t="s">
        <v>71</v>
      </c>
      <c r="AW17" s="50">
        <v>74</v>
      </c>
      <c r="AX17" s="46" t="s">
        <v>75</v>
      </c>
      <c r="AY17" s="46">
        <v>73.5</v>
      </c>
      <c r="AZ17" s="46" t="s">
        <v>76</v>
      </c>
      <c r="BA17" s="46">
        <v>73.3</v>
      </c>
      <c r="BB17" s="51" t="s">
        <v>74</v>
      </c>
    </row>
    <row r="18" spans="1:54" x14ac:dyDescent="0.2">
      <c r="A18" s="32" t="s">
        <v>123</v>
      </c>
      <c r="B18" s="32" t="s">
        <v>69</v>
      </c>
      <c r="C18" s="32" t="s">
        <v>70</v>
      </c>
      <c r="D18" s="33">
        <v>221</v>
      </c>
      <c r="E18" s="34" t="s">
        <v>99</v>
      </c>
      <c r="F18" s="34" t="s">
        <v>72</v>
      </c>
      <c r="G18" s="34" t="s">
        <v>72</v>
      </c>
      <c r="H18" s="34" t="s">
        <v>72</v>
      </c>
      <c r="I18" s="35" t="s">
        <v>72</v>
      </c>
      <c r="J18" s="36">
        <v>16.100000000000001</v>
      </c>
      <c r="K18" s="36" t="s">
        <v>97</v>
      </c>
      <c r="L18" s="36" t="s">
        <v>72</v>
      </c>
      <c r="M18" s="36" t="s">
        <v>72</v>
      </c>
      <c r="N18" s="36" t="s">
        <v>72</v>
      </c>
      <c r="O18" s="36" t="s">
        <v>72</v>
      </c>
      <c r="P18" s="37">
        <v>97</v>
      </c>
      <c r="Q18" s="34" t="s">
        <v>110</v>
      </c>
      <c r="R18" s="38" t="s">
        <v>72</v>
      </c>
      <c r="S18" s="38" t="s">
        <v>72</v>
      </c>
      <c r="T18" s="38" t="s">
        <v>72</v>
      </c>
      <c r="U18" s="39" t="s">
        <v>72</v>
      </c>
      <c r="V18" s="38">
        <v>39</v>
      </c>
      <c r="W18" s="38" t="s">
        <v>81</v>
      </c>
      <c r="X18" s="38" t="s">
        <v>72</v>
      </c>
      <c r="Y18" s="38" t="s">
        <v>72</v>
      </c>
      <c r="Z18" s="38" t="s">
        <v>72</v>
      </c>
      <c r="AA18" s="38" t="s">
        <v>72</v>
      </c>
      <c r="AB18" s="37">
        <v>0</v>
      </c>
      <c r="AC18" s="38" t="s">
        <v>72</v>
      </c>
      <c r="AD18" s="39" t="s">
        <v>72</v>
      </c>
      <c r="AE18" s="36">
        <v>55.9</v>
      </c>
      <c r="AF18" s="36" t="s">
        <v>71</v>
      </c>
      <c r="AG18" s="36" t="s">
        <v>72</v>
      </c>
      <c r="AH18" s="36" t="s">
        <v>72</v>
      </c>
      <c r="AI18" s="36" t="s">
        <v>72</v>
      </c>
      <c r="AJ18" s="36" t="s">
        <v>72</v>
      </c>
      <c r="AK18" s="40">
        <v>8.1999999999999993</v>
      </c>
      <c r="AL18" s="36" t="s">
        <v>105</v>
      </c>
      <c r="AM18" s="36" t="s">
        <v>72</v>
      </c>
      <c r="AN18" s="36" t="s">
        <v>72</v>
      </c>
      <c r="AO18" s="36" t="s">
        <v>72</v>
      </c>
      <c r="AP18" s="41" t="s">
        <v>72</v>
      </c>
      <c r="AQ18" s="36">
        <v>4.7</v>
      </c>
      <c r="AR18" s="36" t="s">
        <v>118</v>
      </c>
      <c r="AS18" s="36" t="s">
        <v>72</v>
      </c>
      <c r="AT18" s="36" t="s">
        <v>72</v>
      </c>
      <c r="AU18" s="36" t="s">
        <v>72</v>
      </c>
      <c r="AV18" s="36" t="s">
        <v>72</v>
      </c>
      <c r="AW18" s="40">
        <v>73.099999999999994</v>
      </c>
      <c r="AX18" s="36" t="s">
        <v>99</v>
      </c>
      <c r="AY18" s="36" t="s">
        <v>72</v>
      </c>
      <c r="AZ18" s="36" t="s">
        <v>72</v>
      </c>
      <c r="BA18" s="36" t="s">
        <v>72</v>
      </c>
      <c r="BB18" s="41" t="s">
        <v>72</v>
      </c>
    </row>
    <row r="19" spans="1:54" x14ac:dyDescent="0.2">
      <c r="A19" s="53" t="s">
        <v>124</v>
      </c>
      <c r="B19" s="53" t="s">
        <v>125</v>
      </c>
      <c r="C19" s="53" t="s">
        <v>126</v>
      </c>
      <c r="D19" s="43">
        <v>219</v>
      </c>
      <c r="E19" s="44" t="s">
        <v>101</v>
      </c>
      <c r="F19" s="44">
        <v>211</v>
      </c>
      <c r="G19" s="44" t="s">
        <v>94</v>
      </c>
      <c r="H19" s="44">
        <v>205</v>
      </c>
      <c r="I19" s="45" t="s">
        <v>88</v>
      </c>
      <c r="J19" s="46">
        <v>17.2</v>
      </c>
      <c r="K19" s="46" t="s">
        <v>103</v>
      </c>
      <c r="L19" s="46">
        <v>17.600000000000001</v>
      </c>
      <c r="M19" s="46" t="s">
        <v>73</v>
      </c>
      <c r="N19" s="46">
        <v>19.100000000000001</v>
      </c>
      <c r="O19" s="46" t="s">
        <v>88</v>
      </c>
      <c r="P19" s="47">
        <v>108</v>
      </c>
      <c r="Q19" s="44" t="s">
        <v>71</v>
      </c>
      <c r="R19" s="48">
        <v>114</v>
      </c>
      <c r="S19" s="48" t="s">
        <v>71</v>
      </c>
      <c r="T19" s="48">
        <v>114</v>
      </c>
      <c r="U19" s="49" t="s">
        <v>71</v>
      </c>
      <c r="V19" s="48">
        <v>44</v>
      </c>
      <c r="W19" s="48" t="s">
        <v>85</v>
      </c>
      <c r="X19" s="48">
        <v>47</v>
      </c>
      <c r="Y19" s="48" t="s">
        <v>71</v>
      </c>
      <c r="Z19" s="48">
        <v>46</v>
      </c>
      <c r="AA19" s="48" t="s">
        <v>71</v>
      </c>
      <c r="AB19" s="47">
        <v>0</v>
      </c>
      <c r="AC19" s="48">
        <v>0</v>
      </c>
      <c r="AD19" s="49">
        <v>0</v>
      </c>
      <c r="AE19" s="46">
        <v>57.2</v>
      </c>
      <c r="AF19" s="46" t="s">
        <v>71</v>
      </c>
      <c r="AG19" s="46">
        <v>57.9</v>
      </c>
      <c r="AH19" s="46" t="s">
        <v>71</v>
      </c>
      <c r="AI19" s="46">
        <v>58.3</v>
      </c>
      <c r="AJ19" s="46" t="s">
        <v>71</v>
      </c>
      <c r="AK19" s="50">
        <v>8.1</v>
      </c>
      <c r="AL19" s="46" t="s">
        <v>127</v>
      </c>
      <c r="AM19" s="46">
        <v>7.8</v>
      </c>
      <c r="AN19" s="46" t="s">
        <v>87</v>
      </c>
      <c r="AO19" s="46">
        <v>7.9</v>
      </c>
      <c r="AP19" s="51" t="s">
        <v>83</v>
      </c>
      <c r="AQ19" s="46">
        <v>4.4000000000000004</v>
      </c>
      <c r="AR19" s="46" t="s">
        <v>128</v>
      </c>
      <c r="AS19" s="46">
        <v>4.4000000000000004</v>
      </c>
      <c r="AT19" s="46" t="s">
        <v>87</v>
      </c>
      <c r="AU19" s="46">
        <v>4.5</v>
      </c>
      <c r="AV19" s="46" t="s">
        <v>88</v>
      </c>
      <c r="AW19" s="50">
        <v>73.900000000000006</v>
      </c>
      <c r="AX19" s="46" t="s">
        <v>75</v>
      </c>
      <c r="AY19" s="46">
        <v>74.2</v>
      </c>
      <c r="AZ19" s="46" t="s">
        <v>71</v>
      </c>
      <c r="BA19" s="46">
        <v>74.099999999999994</v>
      </c>
      <c r="BB19" s="51" t="s">
        <v>71</v>
      </c>
    </row>
    <row r="20" spans="1:54" x14ac:dyDescent="0.2">
      <c r="A20" s="32" t="s">
        <v>129</v>
      </c>
      <c r="B20" s="32" t="s">
        <v>130</v>
      </c>
      <c r="C20" s="32" t="s">
        <v>131</v>
      </c>
      <c r="D20" s="33">
        <v>218</v>
      </c>
      <c r="E20" s="34" t="s">
        <v>128</v>
      </c>
      <c r="F20" s="34" t="s">
        <v>72</v>
      </c>
      <c r="G20" s="34" t="s">
        <v>72</v>
      </c>
      <c r="H20" s="34" t="s">
        <v>72</v>
      </c>
      <c r="I20" s="35" t="s">
        <v>72</v>
      </c>
      <c r="J20" s="36">
        <v>16.7</v>
      </c>
      <c r="K20" s="36" t="s">
        <v>120</v>
      </c>
      <c r="L20" s="36" t="s">
        <v>72</v>
      </c>
      <c r="M20" s="36" t="s">
        <v>72</v>
      </c>
      <c r="N20" s="36" t="s">
        <v>72</v>
      </c>
      <c r="O20" s="36" t="s">
        <v>72</v>
      </c>
      <c r="P20" s="37">
        <v>99</v>
      </c>
      <c r="Q20" s="34" t="s">
        <v>101</v>
      </c>
      <c r="R20" s="38" t="s">
        <v>72</v>
      </c>
      <c r="S20" s="38" t="s">
        <v>72</v>
      </c>
      <c r="T20" s="38" t="s">
        <v>72</v>
      </c>
      <c r="U20" s="39" t="s">
        <v>72</v>
      </c>
      <c r="V20" s="38">
        <v>45</v>
      </c>
      <c r="W20" s="38" t="s">
        <v>75</v>
      </c>
      <c r="X20" s="38" t="s">
        <v>72</v>
      </c>
      <c r="Y20" s="38" t="s">
        <v>72</v>
      </c>
      <c r="Z20" s="38" t="s">
        <v>72</v>
      </c>
      <c r="AA20" s="38" t="s">
        <v>72</v>
      </c>
      <c r="AB20" s="37">
        <v>0</v>
      </c>
      <c r="AC20" s="38" t="s">
        <v>72</v>
      </c>
      <c r="AD20" s="39" t="s">
        <v>72</v>
      </c>
      <c r="AE20" s="36">
        <v>55.6</v>
      </c>
      <c r="AF20" s="36" t="s">
        <v>71</v>
      </c>
      <c r="AG20" s="36" t="s">
        <v>72</v>
      </c>
      <c r="AH20" s="36" t="s">
        <v>72</v>
      </c>
      <c r="AI20" s="36" t="s">
        <v>72</v>
      </c>
      <c r="AJ20" s="36" t="s">
        <v>72</v>
      </c>
      <c r="AK20" s="40">
        <v>9.1</v>
      </c>
      <c r="AL20" s="36" t="s">
        <v>75</v>
      </c>
      <c r="AM20" s="36" t="s">
        <v>72</v>
      </c>
      <c r="AN20" s="36" t="s">
        <v>72</v>
      </c>
      <c r="AO20" s="36" t="s">
        <v>72</v>
      </c>
      <c r="AP20" s="41" t="s">
        <v>72</v>
      </c>
      <c r="AQ20" s="36">
        <v>4.5999999999999996</v>
      </c>
      <c r="AR20" s="36" t="s">
        <v>101</v>
      </c>
      <c r="AS20" s="36" t="s">
        <v>72</v>
      </c>
      <c r="AT20" s="36" t="s">
        <v>72</v>
      </c>
      <c r="AU20" s="36" t="s">
        <v>72</v>
      </c>
      <c r="AV20" s="36" t="s">
        <v>72</v>
      </c>
      <c r="AW20" s="40">
        <v>72.599999999999994</v>
      </c>
      <c r="AX20" s="36" t="s">
        <v>127</v>
      </c>
      <c r="AY20" s="36" t="s">
        <v>72</v>
      </c>
      <c r="AZ20" s="36" t="s">
        <v>72</v>
      </c>
      <c r="BA20" s="36" t="s">
        <v>72</v>
      </c>
      <c r="BB20" s="41" t="s">
        <v>72</v>
      </c>
    </row>
    <row r="21" spans="1:54" x14ac:dyDescent="0.2">
      <c r="A21" s="53" t="s">
        <v>132</v>
      </c>
      <c r="B21" s="53" t="s">
        <v>69</v>
      </c>
      <c r="C21" s="53" t="s">
        <v>70</v>
      </c>
      <c r="D21" s="43">
        <v>217</v>
      </c>
      <c r="E21" s="44" t="s">
        <v>110</v>
      </c>
      <c r="F21" s="44" t="s">
        <v>72</v>
      </c>
      <c r="G21" s="44" t="s">
        <v>72</v>
      </c>
      <c r="H21" s="44" t="s">
        <v>72</v>
      </c>
      <c r="I21" s="45" t="s">
        <v>72</v>
      </c>
      <c r="J21" s="46">
        <v>16.8</v>
      </c>
      <c r="K21" s="46" t="s">
        <v>128</v>
      </c>
      <c r="L21" s="46" t="s">
        <v>72</v>
      </c>
      <c r="M21" s="46" t="s">
        <v>72</v>
      </c>
      <c r="N21" s="46" t="s">
        <v>72</v>
      </c>
      <c r="O21" s="46" t="s">
        <v>72</v>
      </c>
      <c r="P21" s="47">
        <v>96</v>
      </c>
      <c r="Q21" s="44" t="s">
        <v>133</v>
      </c>
      <c r="R21" s="48" t="s">
        <v>72</v>
      </c>
      <c r="S21" s="48" t="s">
        <v>72</v>
      </c>
      <c r="T21" s="48" t="s">
        <v>72</v>
      </c>
      <c r="U21" s="49" t="s">
        <v>72</v>
      </c>
      <c r="V21" s="48">
        <v>41</v>
      </c>
      <c r="W21" s="48" t="s">
        <v>108</v>
      </c>
      <c r="X21" s="48" t="s">
        <v>72</v>
      </c>
      <c r="Y21" s="48" t="s">
        <v>72</v>
      </c>
      <c r="Z21" s="48" t="s">
        <v>72</v>
      </c>
      <c r="AA21" s="48" t="s">
        <v>72</v>
      </c>
      <c r="AB21" s="47">
        <v>0</v>
      </c>
      <c r="AC21" s="48" t="s">
        <v>72</v>
      </c>
      <c r="AD21" s="49" t="s">
        <v>72</v>
      </c>
      <c r="AE21" s="46">
        <v>58.3</v>
      </c>
      <c r="AF21" s="46" t="s">
        <v>71</v>
      </c>
      <c r="AG21" s="46" t="s">
        <v>72</v>
      </c>
      <c r="AH21" s="46" t="s">
        <v>72</v>
      </c>
      <c r="AI21" s="46" t="s">
        <v>72</v>
      </c>
      <c r="AJ21" s="46" t="s">
        <v>72</v>
      </c>
      <c r="AK21" s="50">
        <v>8.6</v>
      </c>
      <c r="AL21" s="46" t="s">
        <v>118</v>
      </c>
      <c r="AM21" s="46" t="s">
        <v>72</v>
      </c>
      <c r="AN21" s="46" t="s">
        <v>72</v>
      </c>
      <c r="AO21" s="46" t="s">
        <v>72</v>
      </c>
      <c r="AP21" s="51" t="s">
        <v>72</v>
      </c>
      <c r="AQ21" s="46">
        <v>4.8</v>
      </c>
      <c r="AR21" s="46" t="s">
        <v>76</v>
      </c>
      <c r="AS21" s="46" t="s">
        <v>72</v>
      </c>
      <c r="AT21" s="46" t="s">
        <v>72</v>
      </c>
      <c r="AU21" s="46" t="s">
        <v>72</v>
      </c>
      <c r="AV21" s="46" t="s">
        <v>72</v>
      </c>
      <c r="AW21" s="50">
        <v>73.3</v>
      </c>
      <c r="AX21" s="46" t="s">
        <v>118</v>
      </c>
      <c r="AY21" s="46" t="s">
        <v>72</v>
      </c>
      <c r="AZ21" s="46" t="s">
        <v>72</v>
      </c>
      <c r="BA21" s="46" t="s">
        <v>72</v>
      </c>
      <c r="BB21" s="51" t="s">
        <v>72</v>
      </c>
    </row>
    <row r="22" spans="1:54" x14ac:dyDescent="0.2">
      <c r="A22" s="32" t="s">
        <v>134</v>
      </c>
      <c r="B22" s="32" t="s">
        <v>135</v>
      </c>
      <c r="C22" s="32" t="s">
        <v>136</v>
      </c>
      <c r="D22" s="33">
        <v>212</v>
      </c>
      <c r="E22" s="34" t="s">
        <v>133</v>
      </c>
      <c r="F22" s="34" t="s">
        <v>72</v>
      </c>
      <c r="G22" s="34" t="s">
        <v>72</v>
      </c>
      <c r="H22" s="34" t="s">
        <v>72</v>
      </c>
      <c r="I22" s="35" t="s">
        <v>72</v>
      </c>
      <c r="J22" s="36">
        <v>20.2</v>
      </c>
      <c r="K22" s="36" t="s">
        <v>71</v>
      </c>
      <c r="L22" s="36" t="s">
        <v>72</v>
      </c>
      <c r="M22" s="36" t="s">
        <v>72</v>
      </c>
      <c r="N22" s="36" t="s">
        <v>72</v>
      </c>
      <c r="O22" s="36" t="s">
        <v>72</v>
      </c>
      <c r="P22" s="37">
        <v>98</v>
      </c>
      <c r="Q22" s="34" t="s">
        <v>128</v>
      </c>
      <c r="R22" s="38" t="s">
        <v>72</v>
      </c>
      <c r="S22" s="38" t="s">
        <v>72</v>
      </c>
      <c r="T22" s="38" t="s">
        <v>72</v>
      </c>
      <c r="U22" s="39" t="s">
        <v>72</v>
      </c>
      <c r="V22" s="38">
        <v>43</v>
      </c>
      <c r="W22" s="38" t="s">
        <v>91</v>
      </c>
      <c r="X22" s="38" t="s">
        <v>72</v>
      </c>
      <c r="Y22" s="38" t="s">
        <v>72</v>
      </c>
      <c r="Z22" s="38" t="s">
        <v>72</v>
      </c>
      <c r="AA22" s="38" t="s">
        <v>72</v>
      </c>
      <c r="AB22" s="37">
        <v>0</v>
      </c>
      <c r="AC22" s="38" t="s">
        <v>72</v>
      </c>
      <c r="AD22" s="39" t="s">
        <v>72</v>
      </c>
      <c r="AE22" s="36">
        <v>55.4</v>
      </c>
      <c r="AF22" s="36" t="s">
        <v>71</v>
      </c>
      <c r="AG22" s="36" t="s">
        <v>72</v>
      </c>
      <c r="AH22" s="36" t="s">
        <v>72</v>
      </c>
      <c r="AI22" s="36" t="s">
        <v>72</v>
      </c>
      <c r="AJ22" s="36" t="s">
        <v>72</v>
      </c>
      <c r="AK22" s="40">
        <v>8.8000000000000007</v>
      </c>
      <c r="AL22" s="36" t="s">
        <v>76</v>
      </c>
      <c r="AM22" s="36" t="s">
        <v>72</v>
      </c>
      <c r="AN22" s="36" t="s">
        <v>72</v>
      </c>
      <c r="AO22" s="36" t="s">
        <v>72</v>
      </c>
      <c r="AP22" s="41" t="s">
        <v>72</v>
      </c>
      <c r="AQ22" s="36">
        <v>5.4</v>
      </c>
      <c r="AR22" s="36" t="s">
        <v>71</v>
      </c>
      <c r="AS22" s="36" t="s">
        <v>72</v>
      </c>
      <c r="AT22" s="36" t="s">
        <v>72</v>
      </c>
      <c r="AU22" s="36" t="s">
        <v>72</v>
      </c>
      <c r="AV22" s="36" t="s">
        <v>72</v>
      </c>
      <c r="AW22" s="40">
        <v>72.3</v>
      </c>
      <c r="AX22" s="36" t="s">
        <v>122</v>
      </c>
      <c r="AY22" s="36" t="s">
        <v>72</v>
      </c>
      <c r="AZ22" s="36" t="s">
        <v>72</v>
      </c>
      <c r="BA22" s="36" t="s">
        <v>72</v>
      </c>
      <c r="BB22" s="41" t="s">
        <v>72</v>
      </c>
    </row>
    <row r="23" spans="1:54" x14ac:dyDescent="0.2">
      <c r="A23" s="53" t="s">
        <v>137</v>
      </c>
      <c r="B23" s="53" t="s">
        <v>138</v>
      </c>
      <c r="C23" s="53" t="s">
        <v>139</v>
      </c>
      <c r="D23" s="43">
        <v>208</v>
      </c>
      <c r="E23" s="44" t="s">
        <v>107</v>
      </c>
      <c r="F23" s="44">
        <v>203</v>
      </c>
      <c r="G23" s="44" t="s">
        <v>87</v>
      </c>
      <c r="H23" s="44">
        <v>200</v>
      </c>
      <c r="I23" s="45" t="s">
        <v>88</v>
      </c>
      <c r="J23" s="46">
        <v>18.2</v>
      </c>
      <c r="K23" s="46" t="s">
        <v>83</v>
      </c>
      <c r="L23" s="46">
        <v>18.899999999999999</v>
      </c>
      <c r="M23" s="46" t="s">
        <v>71</v>
      </c>
      <c r="N23" s="46">
        <v>20.5</v>
      </c>
      <c r="O23" s="46" t="s">
        <v>71</v>
      </c>
      <c r="P23" s="47">
        <v>107</v>
      </c>
      <c r="Q23" s="44" t="s">
        <v>75</v>
      </c>
      <c r="R23" s="48">
        <v>113</v>
      </c>
      <c r="S23" s="48" t="s">
        <v>71</v>
      </c>
      <c r="T23" s="48">
        <v>113</v>
      </c>
      <c r="U23" s="49" t="s">
        <v>71</v>
      </c>
      <c r="V23" s="48">
        <v>44</v>
      </c>
      <c r="W23" s="48" t="s">
        <v>84</v>
      </c>
      <c r="X23" s="48">
        <v>44</v>
      </c>
      <c r="Y23" s="48" t="s">
        <v>73</v>
      </c>
      <c r="Z23" s="48">
        <v>42</v>
      </c>
      <c r="AA23" s="48" t="s">
        <v>83</v>
      </c>
      <c r="AB23" s="47">
        <v>0</v>
      </c>
      <c r="AC23" s="48">
        <v>0</v>
      </c>
      <c r="AD23" s="49">
        <v>1</v>
      </c>
      <c r="AE23" s="46">
        <v>56.5</v>
      </c>
      <c r="AF23" s="46" t="s">
        <v>71</v>
      </c>
      <c r="AG23" s="46">
        <v>57.6</v>
      </c>
      <c r="AH23" s="46" t="s">
        <v>71</v>
      </c>
      <c r="AI23" s="46">
        <v>56.9</v>
      </c>
      <c r="AJ23" s="46" t="s">
        <v>71</v>
      </c>
      <c r="AK23" s="50">
        <v>9.1</v>
      </c>
      <c r="AL23" s="46" t="s">
        <v>75</v>
      </c>
      <c r="AM23" s="46">
        <v>8.9</v>
      </c>
      <c r="AN23" s="46" t="s">
        <v>71</v>
      </c>
      <c r="AO23" s="46">
        <v>8.9</v>
      </c>
      <c r="AP23" s="51" t="s">
        <v>71</v>
      </c>
      <c r="AQ23" s="46">
        <v>4.5999999999999996</v>
      </c>
      <c r="AR23" s="46" t="s">
        <v>101</v>
      </c>
      <c r="AS23" s="46">
        <v>4.5</v>
      </c>
      <c r="AT23" s="46" t="s">
        <v>94</v>
      </c>
      <c r="AU23" s="46">
        <v>4.5999999999999996</v>
      </c>
      <c r="AV23" s="46" t="s">
        <v>74</v>
      </c>
      <c r="AW23" s="50">
        <v>73.5</v>
      </c>
      <c r="AX23" s="46" t="s">
        <v>85</v>
      </c>
      <c r="AY23" s="46">
        <v>73.7</v>
      </c>
      <c r="AZ23" s="46" t="s">
        <v>85</v>
      </c>
      <c r="BA23" s="46">
        <v>73.5</v>
      </c>
      <c r="BB23" s="51" t="s">
        <v>83</v>
      </c>
    </row>
    <row r="24" spans="1:54" x14ac:dyDescent="0.2">
      <c r="A24" s="55" t="s">
        <v>140</v>
      </c>
      <c r="B24" s="56"/>
      <c r="C24" s="56"/>
      <c r="D24" s="57">
        <v>225.91</v>
      </c>
      <c r="E24" s="58"/>
      <c r="F24" s="58">
        <v>220.47</v>
      </c>
      <c r="G24" s="58"/>
      <c r="H24" s="58">
        <v>213.33</v>
      </c>
      <c r="I24" s="59"/>
      <c r="J24" s="60">
        <v>16.805700000000002</v>
      </c>
      <c r="K24" s="60"/>
      <c r="L24" s="60">
        <v>17.431699999999999</v>
      </c>
      <c r="M24" s="60"/>
      <c r="N24" s="60">
        <v>19.176300000000001</v>
      </c>
      <c r="O24" s="60"/>
      <c r="P24" s="57">
        <v>100.61</v>
      </c>
      <c r="Q24" s="58"/>
      <c r="R24" s="58">
        <v>109.06</v>
      </c>
      <c r="S24" s="58"/>
      <c r="T24" s="58">
        <v>110.04</v>
      </c>
      <c r="U24" s="59"/>
      <c r="V24" s="58">
        <v>42.973700000000001</v>
      </c>
      <c r="W24" s="58"/>
      <c r="X24" s="58">
        <v>44.820999999999998</v>
      </c>
      <c r="Y24" s="58"/>
      <c r="Z24" s="58">
        <v>43.614800000000002</v>
      </c>
      <c r="AA24" s="58"/>
      <c r="AB24" s="57">
        <v>7.5029999999999999E-2</v>
      </c>
      <c r="AC24" s="58">
        <v>6.139E-2</v>
      </c>
      <c r="AD24" s="59">
        <v>0.39800000000000002</v>
      </c>
      <c r="AE24" s="61">
        <v>57.346400000000003</v>
      </c>
      <c r="AF24" s="60"/>
      <c r="AG24" s="60">
        <v>58.073700000000002</v>
      </c>
      <c r="AH24" s="60"/>
      <c r="AI24" s="60">
        <v>57.924700000000001</v>
      </c>
      <c r="AJ24" s="62"/>
      <c r="AK24" s="61">
        <v>8.5789000000000009</v>
      </c>
      <c r="AL24" s="60"/>
      <c r="AM24" s="60">
        <v>8.3447999999999993</v>
      </c>
      <c r="AN24" s="60"/>
      <c r="AO24" s="60">
        <v>8.4482999999999997</v>
      </c>
      <c r="AP24" s="62"/>
      <c r="AQ24" s="61">
        <v>4.7336999999999998</v>
      </c>
      <c r="AR24" s="60"/>
      <c r="AS24" s="60">
        <v>4.6726000000000001</v>
      </c>
      <c r="AT24" s="60"/>
      <c r="AU24" s="60">
        <v>4.6877000000000004</v>
      </c>
      <c r="AV24" s="62"/>
      <c r="AW24" s="61">
        <v>73.212900000000005</v>
      </c>
      <c r="AX24" s="60"/>
      <c r="AY24" s="60">
        <v>73.4482</v>
      </c>
      <c r="AZ24" s="60"/>
      <c r="BA24" s="60">
        <v>73.417400000000001</v>
      </c>
      <c r="BB24" s="63"/>
    </row>
    <row r="25" spans="1:54" x14ac:dyDescent="0.2">
      <c r="A25" s="64" t="s">
        <v>141</v>
      </c>
      <c r="B25" s="65"/>
      <c r="C25" s="65"/>
      <c r="D25" s="66">
        <v>16.005099999999999</v>
      </c>
      <c r="E25" s="67"/>
      <c r="F25" s="67">
        <v>14.416399999999999</v>
      </c>
      <c r="G25" s="67"/>
      <c r="H25" s="67">
        <v>15.750999999999999</v>
      </c>
      <c r="I25" s="68"/>
      <c r="J25" s="69">
        <v>0.35709999999999997</v>
      </c>
      <c r="K25" s="69"/>
      <c r="L25" s="69">
        <v>0.62019999999999997</v>
      </c>
      <c r="M25" s="69"/>
      <c r="N25" s="69">
        <v>1.7753000000000001</v>
      </c>
      <c r="O25" s="69"/>
      <c r="P25" s="66">
        <v>3.0489999999999999</v>
      </c>
      <c r="Q25" s="67"/>
      <c r="R25" s="67">
        <v>4.8304</v>
      </c>
      <c r="S25" s="67"/>
      <c r="T25" s="67">
        <v>3.0112000000000001</v>
      </c>
      <c r="U25" s="68"/>
      <c r="V25" s="67">
        <v>2.0255999999999998</v>
      </c>
      <c r="W25" s="67"/>
      <c r="X25" s="67">
        <v>2.8041999999999998</v>
      </c>
      <c r="Y25" s="67"/>
      <c r="Z25" s="67">
        <v>2.3772000000000002</v>
      </c>
      <c r="AA25" s="67"/>
      <c r="AB25" s="66">
        <v>6.9139999999999993E-2</v>
      </c>
      <c r="AC25" s="67">
        <v>4.2639999999999997E-2</v>
      </c>
      <c r="AD25" s="68">
        <v>0.2452</v>
      </c>
      <c r="AE25" s="70">
        <v>1.9339999999999999</v>
      </c>
      <c r="AF25" s="69"/>
      <c r="AG25" s="69">
        <v>1.7276</v>
      </c>
      <c r="AH25" s="69"/>
      <c r="AI25" s="69">
        <v>0.9284</v>
      </c>
      <c r="AJ25" s="71"/>
      <c r="AK25" s="70">
        <v>0.1681</v>
      </c>
      <c r="AL25" s="69"/>
      <c r="AM25" s="69">
        <v>0.25440000000000002</v>
      </c>
      <c r="AN25" s="69"/>
      <c r="AO25" s="69">
        <v>0.20430000000000001</v>
      </c>
      <c r="AP25" s="71"/>
      <c r="AQ25" s="70">
        <v>0.13250000000000001</v>
      </c>
      <c r="AR25" s="69"/>
      <c r="AS25" s="69">
        <v>0.1002</v>
      </c>
      <c r="AT25" s="69"/>
      <c r="AU25" s="69">
        <v>0.1123</v>
      </c>
      <c r="AV25" s="71"/>
      <c r="AW25" s="70">
        <v>0.23730000000000001</v>
      </c>
      <c r="AX25" s="69"/>
      <c r="AY25" s="69">
        <v>0.23730000000000001</v>
      </c>
      <c r="AZ25" s="69"/>
      <c r="BA25" s="69">
        <v>0.20830000000000001</v>
      </c>
      <c r="BB25" s="72"/>
    </row>
    <row r="26" spans="1:54" x14ac:dyDescent="0.2">
      <c r="A26" s="73" t="s">
        <v>142</v>
      </c>
      <c r="B26" s="74"/>
      <c r="C26" s="74"/>
      <c r="D26" s="75">
        <v>10</v>
      </c>
      <c r="E26" s="76"/>
      <c r="F26" s="76">
        <v>7.83</v>
      </c>
      <c r="G26" s="76"/>
      <c r="H26" s="76">
        <v>6.55</v>
      </c>
      <c r="I26" s="77"/>
      <c r="J26" s="78">
        <v>0.62</v>
      </c>
      <c r="K26" s="78"/>
      <c r="L26" s="78">
        <v>0.42</v>
      </c>
      <c r="M26" s="78"/>
      <c r="N26" s="78">
        <v>0.46</v>
      </c>
      <c r="O26" s="78"/>
      <c r="P26" s="75">
        <v>3.46</v>
      </c>
      <c r="Q26" s="76"/>
      <c r="R26" s="76">
        <v>3.1</v>
      </c>
      <c r="S26" s="76"/>
      <c r="T26" s="76">
        <v>2.48</v>
      </c>
      <c r="U26" s="77"/>
      <c r="V26" s="76">
        <v>2.91</v>
      </c>
      <c r="W26" s="76"/>
      <c r="X26" s="76">
        <v>2.27</v>
      </c>
      <c r="Y26" s="76"/>
      <c r="Z26" s="76">
        <v>2.0499999999999998</v>
      </c>
      <c r="AA26" s="76"/>
      <c r="AB26" s="79" t="s">
        <v>143</v>
      </c>
      <c r="AC26" s="78" t="s">
        <v>143</v>
      </c>
      <c r="AD26" s="80" t="s">
        <v>143</v>
      </c>
      <c r="AE26" s="79" t="s">
        <v>144</v>
      </c>
      <c r="AF26" s="78"/>
      <c r="AG26" s="78" t="s">
        <v>144</v>
      </c>
      <c r="AH26" s="78"/>
      <c r="AI26" s="78" t="s">
        <v>144</v>
      </c>
      <c r="AJ26" s="80"/>
      <c r="AK26" s="79">
        <v>0.44</v>
      </c>
      <c r="AL26" s="78"/>
      <c r="AM26" s="78">
        <v>0.45</v>
      </c>
      <c r="AN26" s="78"/>
      <c r="AO26" s="78">
        <v>0.38</v>
      </c>
      <c r="AP26" s="80"/>
      <c r="AQ26" s="79">
        <v>0.38</v>
      </c>
      <c r="AR26" s="78"/>
      <c r="AS26" s="78">
        <v>0.28000000000000003</v>
      </c>
      <c r="AT26" s="78"/>
      <c r="AU26" s="78">
        <v>0.23</v>
      </c>
      <c r="AV26" s="80"/>
      <c r="AW26" s="79">
        <v>0.62</v>
      </c>
      <c r="AX26" s="78"/>
      <c r="AY26" s="78">
        <v>0.63</v>
      </c>
      <c r="AZ26" s="78"/>
      <c r="BA26" s="78">
        <v>0.54</v>
      </c>
      <c r="BB26" s="81"/>
    </row>
    <row r="27" spans="1:54" x14ac:dyDescent="0.2">
      <c r="A27" s="73" t="s">
        <v>145</v>
      </c>
      <c r="B27" s="74"/>
      <c r="C27" s="74"/>
      <c r="D27" s="75">
        <v>6.7730931892999999</v>
      </c>
      <c r="E27" s="76"/>
      <c r="F27" s="76">
        <v>7.6501546849000004</v>
      </c>
      <c r="G27" s="76"/>
      <c r="H27" s="76">
        <v>8.0974787718000005</v>
      </c>
      <c r="I27" s="77"/>
      <c r="J27" s="76">
        <v>5.6612843463000004</v>
      </c>
      <c r="K27" s="76"/>
      <c r="L27" s="76">
        <v>5.2423328832999996</v>
      </c>
      <c r="M27" s="76"/>
      <c r="N27" s="76">
        <v>6.3743075761999997</v>
      </c>
      <c r="O27" s="76"/>
      <c r="P27" s="75">
        <v>4.2751579237000001</v>
      </c>
      <c r="Q27" s="76"/>
      <c r="R27" s="76">
        <v>4.3141541184000003</v>
      </c>
      <c r="S27" s="76"/>
      <c r="T27" s="76">
        <v>4.1700569934000002</v>
      </c>
      <c r="U27" s="77"/>
      <c r="V27" s="76">
        <v>8.4115549048999991</v>
      </c>
      <c r="W27" s="76"/>
      <c r="X27" s="76">
        <v>7.6950917180999996</v>
      </c>
      <c r="Y27" s="76"/>
      <c r="Z27" s="76">
        <v>8.7052933602000007</v>
      </c>
      <c r="AA27" s="76"/>
      <c r="AB27" s="79" t="s">
        <v>143</v>
      </c>
      <c r="AC27" s="78" t="s">
        <v>143</v>
      </c>
      <c r="AD27" s="80" t="s">
        <v>143</v>
      </c>
      <c r="AE27" s="79">
        <v>6.0792011867999998</v>
      </c>
      <c r="AF27" s="78"/>
      <c r="AG27" s="78">
        <v>2.7001156035</v>
      </c>
      <c r="AH27" s="78"/>
      <c r="AI27" s="78">
        <v>2.4360127113000001</v>
      </c>
      <c r="AJ27" s="77"/>
      <c r="AK27" s="79">
        <v>3.0631324637000001</v>
      </c>
      <c r="AL27" s="78"/>
      <c r="AM27" s="78">
        <v>4.6665780764999996</v>
      </c>
      <c r="AN27" s="78"/>
      <c r="AO27" s="78">
        <v>4.7001025665</v>
      </c>
      <c r="AP27" s="80"/>
      <c r="AQ27" s="79">
        <v>4.7920363195000002</v>
      </c>
      <c r="AR27" s="78"/>
      <c r="AS27" s="78">
        <v>5.1584065170000004</v>
      </c>
      <c r="AT27" s="78"/>
      <c r="AU27" s="78">
        <v>5.1585936349999999</v>
      </c>
      <c r="AV27" s="80"/>
      <c r="AW27" s="79">
        <v>0.51415697839999996</v>
      </c>
      <c r="AX27" s="78"/>
      <c r="AY27" s="78">
        <v>0.73589855000000004</v>
      </c>
      <c r="AZ27" s="78"/>
      <c r="BA27" s="78">
        <v>0.75934514519999996</v>
      </c>
      <c r="BB27" s="82"/>
    </row>
    <row r="28" spans="1:54" ht="17" thickBot="1" x14ac:dyDescent="0.25">
      <c r="A28" s="83" t="s">
        <v>146</v>
      </c>
      <c r="B28" s="84"/>
      <c r="C28" s="84"/>
      <c r="D28" s="85">
        <f>3*6</f>
        <v>18</v>
      </c>
      <c r="E28" s="86"/>
      <c r="F28" s="86">
        <f>3*6*2</f>
        <v>36</v>
      </c>
      <c r="G28" s="86"/>
      <c r="H28" s="86">
        <f>3*6*3</f>
        <v>54</v>
      </c>
      <c r="I28" s="87"/>
      <c r="J28" s="85">
        <f>3*6</f>
        <v>18</v>
      </c>
      <c r="K28" s="86"/>
      <c r="L28" s="86">
        <f>3*6*2</f>
        <v>36</v>
      </c>
      <c r="M28" s="86"/>
      <c r="N28" s="86">
        <f>3*6*3</f>
        <v>54</v>
      </c>
      <c r="O28" s="87"/>
      <c r="P28" s="88">
        <v>12</v>
      </c>
      <c r="Q28" s="89"/>
      <c r="R28" s="89">
        <f>4*3*2</f>
        <v>24</v>
      </c>
      <c r="S28" s="89"/>
      <c r="T28" s="89">
        <v>36</v>
      </c>
      <c r="U28" s="90"/>
      <c r="V28" s="88">
        <v>12</v>
      </c>
      <c r="W28" s="89"/>
      <c r="X28" s="89">
        <v>24</v>
      </c>
      <c r="Y28" s="89"/>
      <c r="Z28" s="89">
        <v>36</v>
      </c>
      <c r="AA28" s="90"/>
      <c r="AB28" s="88">
        <v>18</v>
      </c>
      <c r="AC28" s="89">
        <f>18*2</f>
        <v>36</v>
      </c>
      <c r="AD28" s="90">
        <f>18*3</f>
        <v>54</v>
      </c>
      <c r="AE28" s="88">
        <f>2*3</f>
        <v>6</v>
      </c>
      <c r="AF28" s="89"/>
      <c r="AG28" s="89">
        <v>6</v>
      </c>
      <c r="AH28" s="89"/>
      <c r="AI28" s="89">
        <v>9</v>
      </c>
      <c r="AJ28" s="90"/>
      <c r="AK28" s="88">
        <v>3</v>
      </c>
      <c r="AL28" s="89"/>
      <c r="AM28" s="89">
        <v>6</v>
      </c>
      <c r="AN28" s="89"/>
      <c r="AO28" s="89">
        <v>9</v>
      </c>
      <c r="AP28" s="90"/>
      <c r="AQ28" s="88">
        <v>3</v>
      </c>
      <c r="AR28" s="89"/>
      <c r="AS28" s="89">
        <v>6</v>
      </c>
      <c r="AT28" s="89"/>
      <c r="AU28" s="89">
        <v>9</v>
      </c>
      <c r="AV28" s="90"/>
      <c r="AW28" s="88">
        <v>3</v>
      </c>
      <c r="AX28" s="89"/>
      <c r="AY28" s="89">
        <v>6</v>
      </c>
      <c r="AZ28" s="89"/>
      <c r="BA28" s="89">
        <v>9</v>
      </c>
      <c r="BB28" s="90"/>
    </row>
    <row r="29" spans="1:54" x14ac:dyDescent="0.2">
      <c r="A29" s="91"/>
      <c r="B29" s="91"/>
      <c r="C29" s="91"/>
      <c r="D29" s="92"/>
      <c r="E29" s="92"/>
      <c r="F29" s="92"/>
      <c r="G29" s="92"/>
      <c r="H29" s="92"/>
      <c r="I29" s="92"/>
      <c r="J29" s="93"/>
      <c r="K29" s="93"/>
      <c r="L29" s="93"/>
      <c r="M29" s="93"/>
      <c r="N29" s="93"/>
      <c r="O29" s="93"/>
      <c r="P29" s="94"/>
      <c r="Q29" s="94"/>
      <c r="R29" s="94"/>
      <c r="S29" s="94"/>
      <c r="T29" s="94"/>
      <c r="U29" s="94"/>
      <c r="V29" s="95"/>
      <c r="W29" s="95"/>
      <c r="X29" s="95"/>
      <c r="Y29" s="95"/>
      <c r="Z29" s="95"/>
      <c r="AA29" s="95"/>
      <c r="AB29" s="96"/>
      <c r="AC29" s="93"/>
      <c r="AD29" s="97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</row>
    <row r="30" spans="1:54" x14ac:dyDescent="0.2">
      <c r="A30" s="98"/>
      <c r="B30" s="91"/>
      <c r="C30" s="91"/>
      <c r="D30" s="98"/>
      <c r="E30" s="98"/>
      <c r="F30" s="98"/>
      <c r="G30" s="98"/>
      <c r="H30" s="98"/>
      <c r="I30" s="98"/>
      <c r="J30" s="94"/>
      <c r="K30" s="94"/>
      <c r="L30" s="94"/>
      <c r="M30" s="94"/>
      <c r="N30" s="94"/>
      <c r="O30" s="94"/>
      <c r="P30" s="95"/>
      <c r="Q30" s="95"/>
      <c r="R30" s="95"/>
      <c r="S30" s="95"/>
      <c r="T30" s="95"/>
      <c r="U30" s="95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</row>
    <row r="31" spans="1:54" x14ac:dyDescent="0.2">
      <c r="A31" s="98"/>
      <c r="B31" s="91"/>
      <c r="C31" s="91"/>
      <c r="D31" s="98"/>
      <c r="E31" s="98"/>
      <c r="F31" s="98"/>
      <c r="G31" s="98"/>
      <c r="H31" s="98"/>
      <c r="I31" s="98"/>
      <c r="J31" s="94"/>
      <c r="K31" s="94"/>
      <c r="L31" s="94"/>
      <c r="M31" s="94"/>
      <c r="N31" s="94"/>
      <c r="O31" s="94"/>
      <c r="P31" s="99"/>
      <c r="Q31" s="99"/>
      <c r="R31" s="99"/>
      <c r="S31" s="99"/>
      <c r="T31" s="99"/>
      <c r="U31" s="99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</row>
    <row r="32" spans="1:54" x14ac:dyDescent="0.2">
      <c r="A32" s="98"/>
      <c r="B32" s="91"/>
      <c r="C32" s="91"/>
      <c r="D32" s="98"/>
      <c r="E32" s="98"/>
      <c r="F32" s="98"/>
      <c r="G32" s="98"/>
      <c r="H32" s="98"/>
      <c r="I32" s="98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</row>
    <row r="33" spans="1:54" x14ac:dyDescent="0.2">
      <c r="A33" s="98"/>
      <c r="B33" s="91"/>
      <c r="C33" s="91"/>
      <c r="D33" s="98"/>
      <c r="E33" s="98"/>
      <c r="F33" s="98"/>
      <c r="G33" s="98"/>
      <c r="H33" s="98"/>
      <c r="I33" s="98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</row>
    <row r="34" spans="1:54" x14ac:dyDescent="0.2">
      <c r="A34" s="98"/>
      <c r="B34" s="91"/>
      <c r="C34" s="91"/>
      <c r="D34" s="98"/>
      <c r="E34" s="98"/>
      <c r="F34" s="98"/>
      <c r="G34" s="98"/>
      <c r="H34" s="98"/>
      <c r="I34" s="98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</row>
    <row r="35" spans="1:54" x14ac:dyDescent="0.2">
      <c r="A35" s="98"/>
      <c r="B35" s="91"/>
      <c r="C35" s="91"/>
      <c r="D35" s="98"/>
      <c r="E35" s="98"/>
      <c r="F35" s="98"/>
      <c r="G35" s="98"/>
      <c r="H35" s="98"/>
      <c r="I35" s="98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</row>
    <row r="36" spans="1:54" x14ac:dyDescent="0.2">
      <c r="A36" s="98"/>
      <c r="B36" s="91"/>
      <c r="C36" s="91"/>
      <c r="D36" s="98"/>
      <c r="E36" s="98"/>
      <c r="F36" s="98"/>
      <c r="G36" s="98"/>
      <c r="H36" s="98"/>
      <c r="I36" s="98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</row>
  </sheetData>
  <mergeCells count="34">
    <mergeCell ref="AQ3:AR3"/>
    <mergeCell ref="AS3:AT3"/>
    <mergeCell ref="AU3:AV3"/>
    <mergeCell ref="AW3:AX3"/>
    <mergeCell ref="AY3:AZ3"/>
    <mergeCell ref="BA3:BB3"/>
    <mergeCell ref="AE3:AF3"/>
    <mergeCell ref="AG3:AH3"/>
    <mergeCell ref="AI3:AJ3"/>
    <mergeCell ref="AK3:AL3"/>
    <mergeCell ref="AM3:AN3"/>
    <mergeCell ref="AO3:AP3"/>
    <mergeCell ref="P3:Q3"/>
    <mergeCell ref="R3:S3"/>
    <mergeCell ref="T3:U3"/>
    <mergeCell ref="V3:W3"/>
    <mergeCell ref="X3:Y3"/>
    <mergeCell ref="Z3:AA3"/>
    <mergeCell ref="AE2:AJ2"/>
    <mergeCell ref="AK2:AP2"/>
    <mergeCell ref="AQ2:AV2"/>
    <mergeCell ref="AW2:BB2"/>
    <mergeCell ref="D3:E3"/>
    <mergeCell ref="F3:G3"/>
    <mergeCell ref="H3:I3"/>
    <mergeCell ref="J3:K3"/>
    <mergeCell ref="L3:M3"/>
    <mergeCell ref="N3:O3"/>
    <mergeCell ref="A1:AD1"/>
    <mergeCell ref="D2:I2"/>
    <mergeCell ref="J2:O2"/>
    <mergeCell ref="P2:U2"/>
    <mergeCell ref="V2:AA2"/>
    <mergeCell ref="AB2:A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2019-10-18T00:33:05Z</dcterms:created>
  <dcterms:modified xsi:type="dcterms:W3CDTF">2019-10-18T00:33:15Z</dcterms:modified>
</cp:coreProperties>
</file>