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Users/bethfloyd/Desktop/"/>
    </mc:Choice>
  </mc:AlternateContent>
  <xr:revisionPtr revIDLastSave="0" documentId="8_{F3AEBB17-7345-B34B-94EA-8DC15EE9A658}" xr6:coauthVersionLast="37" xr6:coauthVersionMax="37" xr10:uidLastSave="{00000000-0000-0000-0000-000000000000}"/>
  <bookViews>
    <workbookView xWindow="11080" yWindow="2380" windowWidth="32200" windowHeight="23240" xr2:uid="{E95924CE-8553-8740-B091-A5C4C345ADB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9" i="1" l="1"/>
  <c r="AV19" i="1"/>
  <c r="AT19" i="1"/>
  <c r="CN18" i="1"/>
  <c r="CL18" i="1"/>
  <c r="CJ18" i="1"/>
  <c r="CH18" i="1"/>
  <c r="CF18" i="1"/>
  <c r="CD18" i="1"/>
  <c r="CB18" i="1"/>
  <c r="BZ18" i="1"/>
  <c r="BX18" i="1"/>
  <c r="BV18" i="1"/>
  <c r="BT18" i="1"/>
  <c r="BR18" i="1"/>
  <c r="BP18" i="1"/>
  <c r="BN18" i="1"/>
  <c r="BL18" i="1"/>
  <c r="BJ18" i="1"/>
  <c r="BH18" i="1"/>
  <c r="BF18" i="1"/>
  <c r="BD18" i="1"/>
  <c r="BB18" i="1"/>
  <c r="AZ18" i="1"/>
  <c r="AX18" i="1"/>
  <c r="AV18" i="1"/>
  <c r="AT18" i="1"/>
  <c r="AR18" i="1"/>
  <c r="AP18" i="1"/>
  <c r="AN18" i="1"/>
  <c r="AL18" i="1"/>
  <c r="AJ18" i="1"/>
  <c r="AH18" i="1"/>
  <c r="AF18" i="1"/>
  <c r="AD18" i="1"/>
  <c r="AB18" i="1"/>
  <c r="Z18" i="1"/>
  <c r="X18" i="1"/>
  <c r="V18" i="1"/>
  <c r="T18" i="1"/>
  <c r="R18" i="1"/>
  <c r="P18" i="1"/>
  <c r="N18" i="1"/>
  <c r="L18" i="1"/>
  <c r="J18" i="1"/>
  <c r="H18" i="1"/>
  <c r="F18" i="1"/>
  <c r="D18" i="1"/>
</calcChain>
</file>

<file path=xl/sharedStrings.xml><?xml version="1.0" encoding="utf-8"?>
<sst xmlns="http://schemas.openxmlformats.org/spreadsheetml/2006/main" count="756" uniqueCount="162">
  <si>
    <t xml:space="preserve">Table 2.  Mean yield, agronomic traits, and feed quality characteristics of 13 corn hybrids evaluated for silage in small plot replicated trials at four REC locations in Tennessee during 2018. Analysis included hybrid performance over a 1 yr (2018), 2 yr (2017-2018), and 3 yr (2016-2018) period. </t>
  </si>
  <si>
    <t>Hybrid</t>
  </si>
  <si>
    <r>
      <t>Herbicide Pkg</t>
    </r>
    <r>
      <rPr>
        <b/>
        <vertAlign val="superscript"/>
        <sz val="10"/>
        <color theme="0"/>
        <rFont val="Arial"/>
        <family val="2"/>
      </rPr>
      <t>†</t>
    </r>
  </si>
  <si>
    <r>
      <t>Insect Pkg.</t>
    </r>
    <r>
      <rPr>
        <b/>
        <vertAlign val="superscript"/>
        <sz val="10"/>
        <color theme="0"/>
        <rFont val="Arial"/>
        <family val="2"/>
      </rPr>
      <t>†</t>
    </r>
  </si>
  <si>
    <r>
      <t>Avg. Yield Dry Weight
(</t>
    </r>
    <r>
      <rPr>
        <b/>
        <i/>
        <sz val="10"/>
        <color theme="0"/>
        <rFont val="Arial"/>
        <family val="2"/>
      </rPr>
      <t>tons/acre</t>
    </r>
    <r>
      <rPr>
        <b/>
        <sz val="10"/>
        <color theme="0"/>
        <rFont val="Arial"/>
        <family val="2"/>
      </rPr>
      <t>)</t>
    </r>
  </si>
  <si>
    <r>
      <t xml:space="preserve"> Avg. Yield 65% Moisture 
(</t>
    </r>
    <r>
      <rPr>
        <b/>
        <i/>
        <sz val="10"/>
        <color theme="0"/>
        <rFont val="Arial"/>
        <family val="2"/>
      </rPr>
      <t>tons/acre</t>
    </r>
    <r>
      <rPr>
        <b/>
        <sz val="10"/>
        <color theme="0"/>
        <rFont val="Arial"/>
        <family val="2"/>
      </rPr>
      <t>)</t>
    </r>
  </si>
  <si>
    <r>
      <t>Milk/ton</t>
    </r>
    <r>
      <rPr>
        <b/>
        <vertAlign val="superscript"/>
        <sz val="10"/>
        <color theme="0"/>
        <rFont val="Arial"/>
        <family val="2"/>
      </rPr>
      <t xml:space="preserve">§
</t>
    </r>
    <r>
      <rPr>
        <b/>
        <i/>
        <sz val="10"/>
        <color theme="0"/>
        <rFont val="Arial"/>
        <family val="2"/>
      </rPr>
      <t>(lbs/ton)</t>
    </r>
  </si>
  <si>
    <r>
      <t>Milk/acre</t>
    </r>
    <r>
      <rPr>
        <b/>
        <vertAlign val="superscript"/>
        <sz val="10"/>
        <color theme="0"/>
        <rFont val="Arial"/>
        <family val="2"/>
      </rPr>
      <t xml:space="preserve">§
 </t>
    </r>
    <r>
      <rPr>
        <b/>
        <sz val="10"/>
        <color theme="0"/>
        <rFont val="Arial"/>
        <family val="2"/>
      </rPr>
      <t>(</t>
    </r>
    <r>
      <rPr>
        <b/>
        <i/>
        <sz val="10"/>
        <color theme="0"/>
        <rFont val="Arial"/>
        <family val="2"/>
      </rPr>
      <t>lbs/acre</t>
    </r>
    <r>
      <rPr>
        <b/>
        <sz val="10"/>
        <color theme="0"/>
        <rFont val="Arial"/>
        <family val="2"/>
      </rPr>
      <t>)</t>
    </r>
  </si>
  <si>
    <r>
      <t>Moisture at Harvest
 (</t>
    </r>
    <r>
      <rPr>
        <b/>
        <i/>
        <sz val="10"/>
        <color theme="0"/>
        <rFont val="Arial"/>
        <family val="2"/>
      </rPr>
      <t>%</t>
    </r>
    <r>
      <rPr>
        <b/>
        <sz val="10"/>
        <color theme="0"/>
        <rFont val="Arial"/>
        <family val="2"/>
      </rPr>
      <t>)</t>
    </r>
  </si>
  <si>
    <r>
      <t>Plant Height
 (</t>
    </r>
    <r>
      <rPr>
        <b/>
        <i/>
        <sz val="10"/>
        <color theme="0"/>
        <rFont val="Arial"/>
        <family val="2"/>
      </rPr>
      <t>inches</t>
    </r>
    <r>
      <rPr>
        <b/>
        <sz val="10"/>
        <color theme="0"/>
        <rFont val="Arial"/>
        <family val="2"/>
      </rPr>
      <t>)</t>
    </r>
  </si>
  <si>
    <r>
      <t>Ear Height 
(</t>
    </r>
    <r>
      <rPr>
        <b/>
        <i/>
        <sz val="10"/>
        <color theme="0"/>
        <rFont val="Arial"/>
        <family val="2"/>
      </rPr>
      <t>inches</t>
    </r>
    <r>
      <rPr>
        <b/>
        <sz val="10"/>
        <color theme="0"/>
        <rFont val="Arial"/>
        <family val="2"/>
      </rPr>
      <t>)</t>
    </r>
  </si>
  <si>
    <r>
      <t>Lodging</t>
    </r>
    <r>
      <rPr>
        <b/>
        <vertAlign val="superscript"/>
        <sz val="10"/>
        <color theme="0"/>
        <rFont val="Arial"/>
        <family val="2"/>
      </rPr>
      <t>‖</t>
    </r>
    <r>
      <rPr>
        <b/>
        <sz val="10"/>
        <color theme="0"/>
        <rFont val="Arial"/>
        <family val="2"/>
      </rPr>
      <t xml:space="preserve">
 (</t>
    </r>
    <r>
      <rPr>
        <b/>
        <i/>
        <sz val="10"/>
        <color theme="0"/>
        <rFont val="Arial"/>
        <family val="2"/>
      </rPr>
      <t>%</t>
    </r>
    <r>
      <rPr>
        <b/>
        <sz val="10"/>
        <color theme="0"/>
        <rFont val="Arial"/>
        <family val="2"/>
      </rPr>
      <t>)</t>
    </r>
  </si>
  <si>
    <r>
      <t>Crude Protein</t>
    </r>
    <r>
      <rPr>
        <b/>
        <vertAlign val="superscript"/>
        <sz val="10"/>
        <color theme="0"/>
        <rFont val="Arial"/>
        <family val="2"/>
      </rPr>
      <t>¶</t>
    </r>
    <r>
      <rPr>
        <b/>
        <sz val="10"/>
        <color theme="0"/>
        <rFont val="Arial"/>
        <family val="2"/>
      </rPr>
      <t xml:space="preserve">
 (</t>
    </r>
    <r>
      <rPr>
        <b/>
        <i/>
        <sz val="10"/>
        <color theme="0"/>
        <rFont val="Arial"/>
        <family val="2"/>
      </rPr>
      <t>% dm)</t>
    </r>
  </si>
  <si>
    <r>
      <t>Neutral Detergent Fiber</t>
    </r>
    <r>
      <rPr>
        <b/>
        <vertAlign val="superscript"/>
        <sz val="10"/>
        <color theme="0"/>
        <rFont val="Arial"/>
        <family val="2"/>
      </rPr>
      <t>¶</t>
    </r>
    <r>
      <rPr>
        <b/>
        <sz val="10"/>
        <color theme="0"/>
        <rFont val="Arial"/>
        <family val="2"/>
      </rPr>
      <t xml:space="preserve"> 
(</t>
    </r>
    <r>
      <rPr>
        <b/>
        <i/>
        <sz val="10"/>
        <color theme="0"/>
        <rFont val="Arial"/>
        <family val="2"/>
      </rPr>
      <t>% dm)</t>
    </r>
  </si>
  <si>
    <r>
      <t>30 hr In Vitro Neutral Detergent Fiber Digestibility</t>
    </r>
    <r>
      <rPr>
        <b/>
        <vertAlign val="superscript"/>
        <sz val="10"/>
        <color theme="0"/>
        <rFont val="Arial"/>
        <family val="2"/>
      </rPr>
      <t>¶</t>
    </r>
    <r>
      <rPr>
        <b/>
        <sz val="10"/>
        <color theme="0"/>
        <rFont val="Arial"/>
        <family val="2"/>
      </rPr>
      <t xml:space="preserve">
(</t>
    </r>
    <r>
      <rPr>
        <b/>
        <i/>
        <sz val="10"/>
        <color theme="0"/>
        <rFont val="Arial"/>
        <family val="2"/>
      </rPr>
      <t>% of NDF)</t>
    </r>
  </si>
  <si>
    <r>
      <t>Starch</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</si>
  <si>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Acid Detergent Fiber</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</si>
  <si>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Total Digestable Nutrients</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</si>
  <si>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Net Energy for Lactation</t>
    </r>
    <r>
      <rPr>
        <b/>
        <vertAlign val="superscript"/>
        <sz val="10"/>
        <color theme="0"/>
        <rFont val="Arial"/>
        <family val="2"/>
      </rPr>
      <t>¶</t>
    </r>
    <r>
      <rPr>
        <b/>
        <sz val="10"/>
        <color theme="0"/>
        <rFont val="Arial"/>
        <family val="2"/>
      </rPr>
      <t xml:space="preserve">
 (</t>
    </r>
    <r>
      <rPr>
        <b/>
        <i/>
        <sz val="10"/>
        <color theme="0"/>
        <rFont val="Arial"/>
        <family val="2"/>
      </rPr>
      <t>Mcals/lb</t>
    </r>
    <r>
      <rPr>
        <b/>
        <sz val="10"/>
        <color theme="0"/>
        <rFont val="Arial"/>
        <family val="2"/>
      </rPr>
      <t>)</t>
    </r>
  </si>
  <si>
    <r>
      <t>1 yr</t>
    </r>
    <r>
      <rPr>
        <b/>
        <vertAlign val="superscript"/>
        <sz val="10"/>
        <color theme="0"/>
        <rFont val="Arial"/>
        <family val="2"/>
      </rPr>
      <t>‡</t>
    </r>
  </si>
  <si>
    <t>2 yr</t>
  </si>
  <si>
    <t>3 yr</t>
  </si>
  <si>
    <t>1 yr</t>
  </si>
  <si>
    <r>
      <t>Herbicide Pkg.</t>
    </r>
    <r>
      <rPr>
        <b/>
        <vertAlign val="superscript"/>
        <sz val="10"/>
        <color theme="0"/>
        <rFont val="Arial"/>
        <family val="2"/>
      </rPr>
      <t>‡</t>
    </r>
  </si>
  <si>
    <r>
      <t>Insect Pkg.</t>
    </r>
    <r>
      <rPr>
        <b/>
        <vertAlign val="superscript"/>
        <sz val="10"/>
        <color theme="0"/>
        <rFont val="Arial"/>
        <family val="2"/>
      </rPr>
      <t>‡</t>
    </r>
  </si>
  <si>
    <t>Avg. Yield Dry Weight
(tons/acre)
1 yr</t>
  </si>
  <si>
    <t>MS 
Avg. Yield Dry Weight
1 yr</t>
  </si>
  <si>
    <t>Avg. Yield Dry Weight
(tons/acre)
2 yr</t>
  </si>
  <si>
    <t>MS Avg. Yield Dry Weight
2 yr</t>
  </si>
  <si>
    <t>Avg. Yield Dry Weight
(tons/acre)
3 yr</t>
  </si>
  <si>
    <t>MS 
Avg. Yield Dry Weight
3 yr</t>
  </si>
  <si>
    <t>Avg. Yield 65% Moisture 
(tons/acre)
1 yr</t>
  </si>
  <si>
    <t>MS
Avg. Yield 65% Moisture 
1 yr</t>
  </si>
  <si>
    <t>Avg. Yield 65% Moisture 
(tons/acre)
2 yr</t>
  </si>
  <si>
    <t>MS 
Avg. Yield 65% Moisture
2 yr</t>
  </si>
  <si>
    <t>Avg. Yield 65% Moisture 
(tons/acre)
3 yr</t>
  </si>
  <si>
    <t>MS
Avg. Yield 65% Moisture
3 yr</t>
  </si>
  <si>
    <r>
      <t>Milk/ton</t>
    </r>
    <r>
      <rPr>
        <b/>
        <vertAlign val="superscript"/>
        <sz val="10"/>
        <color theme="0"/>
        <rFont val="Arial"/>
        <family val="2"/>
      </rPr>
      <t>§</t>
    </r>
    <r>
      <rPr>
        <b/>
        <sz val="10"/>
        <color theme="0"/>
        <rFont val="Arial"/>
        <family val="2"/>
      </rPr>
      <t xml:space="preserve">
(lbs/ton)
1 yr</t>
    </r>
  </si>
  <si>
    <t>MS
Milk/ton§
1 yr</t>
  </si>
  <si>
    <r>
      <t>Milk/ton</t>
    </r>
    <r>
      <rPr>
        <b/>
        <vertAlign val="superscript"/>
        <sz val="10"/>
        <color theme="0"/>
        <rFont val="Arial"/>
        <family val="2"/>
      </rPr>
      <t>§</t>
    </r>
    <r>
      <rPr>
        <b/>
        <sz val="10"/>
        <color theme="0"/>
        <rFont val="Arial"/>
        <family val="2"/>
      </rPr>
      <t xml:space="preserve">
(lbs/ton)
2 yr</t>
    </r>
  </si>
  <si>
    <t>MS
Milk/ton§
2 yr</t>
  </si>
  <si>
    <r>
      <t>Milk/ton</t>
    </r>
    <r>
      <rPr>
        <b/>
        <vertAlign val="superscript"/>
        <sz val="10"/>
        <color theme="0"/>
        <rFont val="Arial"/>
        <family val="2"/>
      </rPr>
      <t>§</t>
    </r>
    <r>
      <rPr>
        <b/>
        <sz val="10"/>
        <color theme="0"/>
        <rFont val="Arial"/>
        <family val="2"/>
      </rPr>
      <t xml:space="preserve">
(lbs/ton)
3 yr</t>
    </r>
  </si>
  <si>
    <t>MS
Milk/ton§
3 yr</t>
  </si>
  <si>
    <r>
      <t>Milk/acre</t>
    </r>
    <r>
      <rPr>
        <b/>
        <vertAlign val="superscript"/>
        <sz val="10"/>
        <color theme="0"/>
        <rFont val="Arial"/>
        <family val="2"/>
      </rPr>
      <t xml:space="preserve">§
</t>
    </r>
    <r>
      <rPr>
        <b/>
        <sz val="10"/>
        <color theme="0"/>
        <rFont val="Arial"/>
        <family val="2"/>
      </rPr>
      <t>(lbs/acre)
1 yr</t>
    </r>
  </si>
  <si>
    <r>
      <t>MS Milk/acre</t>
    </r>
    <r>
      <rPr>
        <b/>
        <vertAlign val="superscript"/>
        <sz val="10"/>
        <color theme="0"/>
        <rFont val="Arial"/>
        <family val="2"/>
      </rPr>
      <t>§</t>
    </r>
    <r>
      <rPr>
        <b/>
        <sz val="10"/>
        <color theme="0"/>
        <rFont val="Arial"/>
        <family val="2"/>
      </rPr>
      <t xml:space="preserve">
1 yr</t>
    </r>
  </si>
  <si>
    <r>
      <t>Milk/acre</t>
    </r>
    <r>
      <rPr>
        <b/>
        <vertAlign val="superscript"/>
        <sz val="10"/>
        <color theme="0"/>
        <rFont val="Arial"/>
        <family val="2"/>
      </rPr>
      <t xml:space="preserve">§
</t>
    </r>
    <r>
      <rPr>
        <b/>
        <sz val="10"/>
        <color theme="0"/>
        <rFont val="Arial"/>
        <family val="2"/>
      </rPr>
      <t>(lbs/acre)
2 yr</t>
    </r>
  </si>
  <si>
    <r>
      <t>MS Milk/acre</t>
    </r>
    <r>
      <rPr>
        <b/>
        <vertAlign val="superscript"/>
        <sz val="10"/>
        <color theme="0"/>
        <rFont val="Arial"/>
        <family val="2"/>
      </rPr>
      <t>§</t>
    </r>
    <r>
      <rPr>
        <b/>
        <sz val="10"/>
        <color theme="0"/>
        <rFont val="Arial"/>
        <family val="2"/>
      </rPr>
      <t xml:space="preserve">
2 yr</t>
    </r>
  </si>
  <si>
    <r>
      <t>Milk/acre</t>
    </r>
    <r>
      <rPr>
        <b/>
        <vertAlign val="superscript"/>
        <sz val="10"/>
        <color theme="0"/>
        <rFont val="Arial"/>
        <family val="2"/>
      </rPr>
      <t xml:space="preserve">§
</t>
    </r>
    <r>
      <rPr>
        <b/>
        <sz val="10"/>
        <color theme="0"/>
        <rFont val="Arial"/>
        <family val="2"/>
      </rPr>
      <t>(lbs/acre)
3 yr</t>
    </r>
  </si>
  <si>
    <r>
      <t>MS Milk/acre</t>
    </r>
    <r>
      <rPr>
        <b/>
        <vertAlign val="superscript"/>
        <sz val="10"/>
        <color theme="0"/>
        <rFont val="Arial"/>
        <family val="2"/>
      </rPr>
      <t>§</t>
    </r>
    <r>
      <rPr>
        <b/>
        <sz val="10"/>
        <color theme="0"/>
        <rFont val="Arial"/>
        <family val="2"/>
      </rPr>
      <t xml:space="preserve">
3 yr</t>
    </r>
  </si>
  <si>
    <t>Moisture at Harvest
(%)
1 yr</t>
  </si>
  <si>
    <t>MS
Moisture at Harvest
1 yr</t>
  </si>
  <si>
    <t>Moisture at Harvest
(%)
2 yr</t>
  </si>
  <si>
    <t>MS
Moisture at Harvest
2 yr</t>
  </si>
  <si>
    <t>Moisture at Harvest
(%)
3 yr</t>
  </si>
  <si>
    <t>MS
Moisture at Harvest
3 yr</t>
  </si>
  <si>
    <t>Plant Height
 (inches)
1 yr</t>
  </si>
  <si>
    <t>MS
Plant Height
1 yr</t>
  </si>
  <si>
    <t>Plant Height
 (inches)
2 yr</t>
  </si>
  <si>
    <t>MS
Plant Height
2 yr</t>
  </si>
  <si>
    <t>Plant Height
 (inches)
3 yr</t>
  </si>
  <si>
    <t>MS
Plant Height
3 yr</t>
  </si>
  <si>
    <t>Ear Height
(inches)
1 yr</t>
  </si>
  <si>
    <t>MS
Ear Height
1 yr</t>
  </si>
  <si>
    <t>Ear Height
(inches)
2 yr</t>
  </si>
  <si>
    <t>MS
Ear Height
2 yr</t>
  </si>
  <si>
    <t>Ear Height
(inches)
3 yr</t>
  </si>
  <si>
    <t>MS
Ear Height
3 yr</t>
  </si>
  <si>
    <t>Lodging
 (%)
1 yr</t>
  </si>
  <si>
    <t>MS
Lodging
1 yr</t>
  </si>
  <si>
    <t>Lodging
 (%)
2 yr</t>
  </si>
  <si>
    <t>MS
Lodging
2 yr</t>
  </si>
  <si>
    <t>Lodging
 (%)
3 yr</t>
  </si>
  <si>
    <t>MS
Lodging
3 yr</t>
  </si>
  <si>
    <t>CP
 (% dm)
1 yr</t>
  </si>
  <si>
    <t>MS
CP
1 yr</t>
  </si>
  <si>
    <t>CP
 (% dm)
2 yr</t>
  </si>
  <si>
    <t>MS
CP
2 yr</t>
  </si>
  <si>
    <t>CP
 (% dm)
3 yr</t>
  </si>
  <si>
    <t>MS
CP
3 yr</t>
  </si>
  <si>
    <t>NDF 
(% dm)
1 yr</t>
  </si>
  <si>
    <t>MS
NDF 
1 yr</t>
  </si>
  <si>
    <t>NDF 
(% dm)
2 yr</t>
  </si>
  <si>
    <t>MS
NDF 
2 yr</t>
  </si>
  <si>
    <t>NDF 
(% dm)
3 yr</t>
  </si>
  <si>
    <t>MS
NDF 
3 yr</t>
  </si>
  <si>
    <t>30h IV NDFD 
(% of NDF)
1 yr</t>
  </si>
  <si>
    <t>MS
30h IV NDFD
1 yr</t>
  </si>
  <si>
    <t>30h IV NDFD 
(% of NDF)
2 yr</t>
  </si>
  <si>
    <t>MS
30h IV NDFD
2 yr</t>
  </si>
  <si>
    <t>Starch
(% dm)
1 yr</t>
  </si>
  <si>
    <t>MS
Starch
1 yr</t>
  </si>
  <si>
    <t>Starch
(% dm)
2 yr</t>
  </si>
  <si>
    <t>MS
Starch
2 yr</t>
  </si>
  <si>
    <t>Starch
(% dm)
3 yr</t>
  </si>
  <si>
    <t>MS
Starch
3 yr</t>
  </si>
  <si>
    <t>ADF
(% dm)
1 yr</t>
  </si>
  <si>
    <t>MS
ADF
1 yr</t>
  </si>
  <si>
    <t>ADF
(% dm)
2 yr</t>
  </si>
  <si>
    <t>MS
ADF
2 yr</t>
  </si>
  <si>
    <t>ADF
(% dm)
3 yr</t>
  </si>
  <si>
    <t>MS
ADF
3 yr</t>
  </si>
  <si>
    <t>TDN
(% dm)
1 yr</t>
  </si>
  <si>
    <t>MS
TDN
1 yr</t>
  </si>
  <si>
    <t>TDN
(% dm)
2 yr</t>
  </si>
  <si>
    <t>MS
TDN
2 yr</t>
  </si>
  <si>
    <t>TDN
(% dm)
3 yr</t>
  </si>
  <si>
    <t>MS
TDN
3 yr</t>
  </si>
  <si>
    <t>NEL
(Mcals/lb)
1 yr</t>
  </si>
  <si>
    <t>MS 
NEL
1 yr</t>
  </si>
  <si>
    <t>NEL
(Mcals/lb)
2 yr</t>
  </si>
  <si>
    <t>MS 
NEL
2 yr</t>
  </si>
  <si>
    <t>NEL
(Mcals/lb)
3 yr</t>
  </si>
  <si>
    <t>MS 
NEL
3 yr</t>
  </si>
  <si>
    <t>Croplan S5900VT2P***</t>
  </si>
  <si>
    <t>RR</t>
  </si>
  <si>
    <t>VT2P</t>
  </si>
  <si>
    <t>a</t>
  </si>
  <si>
    <t>a-c</t>
  </si>
  <si>
    <t>d</t>
  </si>
  <si>
    <t>b</t>
  </si>
  <si>
    <t>c-e</t>
  </si>
  <si>
    <t>c</t>
  </si>
  <si>
    <t>cd</t>
  </si>
  <si>
    <t>b-d</t>
  </si>
  <si>
    <t>ab</t>
  </si>
  <si>
    <t>bc</t>
  </si>
  <si>
    <t>TN Exp TN1803W</t>
  </si>
  <si>
    <t>CONV</t>
  </si>
  <si>
    <t/>
  </si>
  <si>
    <t>e</t>
  </si>
  <si>
    <t>Augusta A7768***</t>
  </si>
  <si>
    <t>GT,LL</t>
  </si>
  <si>
    <t>VIP3110</t>
  </si>
  <si>
    <t>d-f</t>
  </si>
  <si>
    <t>Terral 25BHR26</t>
  </si>
  <si>
    <t>RR2,LL</t>
  </si>
  <si>
    <t>YGCB,HX1</t>
  </si>
  <si>
    <t>Masters Choice MCT6552</t>
  </si>
  <si>
    <t>RR,LL</t>
  </si>
  <si>
    <t>ef</t>
  </si>
  <si>
    <t>f</t>
  </si>
  <si>
    <t>Croplan S5700VT2P</t>
  </si>
  <si>
    <t>de</t>
  </si>
  <si>
    <t>Taylor Seed Farms 8890VT2P</t>
  </si>
  <si>
    <t>Masters Choice MCT6653**</t>
  </si>
  <si>
    <t>3000GT</t>
  </si>
  <si>
    <t>Croplan 5678SS**</t>
  </si>
  <si>
    <t>a-d</t>
  </si>
  <si>
    <t>g</t>
  </si>
  <si>
    <t>Masters Choice MCT6733</t>
  </si>
  <si>
    <t>Terral 28BHR18</t>
  </si>
  <si>
    <t>Terral 25BHR89</t>
  </si>
  <si>
    <t>Masters Choice MCT6363</t>
  </si>
  <si>
    <t>fg</t>
  </si>
  <si>
    <t>b-e</t>
  </si>
  <si>
    <t>Average</t>
  </si>
  <si>
    <t>Standard Error</t>
  </si>
  <si>
    <r>
      <t>L.S.D.</t>
    </r>
    <r>
      <rPr>
        <b/>
        <vertAlign val="subscript"/>
        <sz val="10"/>
        <color theme="0"/>
        <rFont val="Arial"/>
        <family val="2"/>
      </rPr>
      <t xml:space="preserve">.05 </t>
    </r>
  </si>
  <si>
    <t>N.S.</t>
  </si>
  <si>
    <t>-</t>
  </si>
  <si>
    <t>C.V.</t>
  </si>
  <si>
    <t>Plots per entry (reps x locs.)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</si>
</sst>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2"/>
      <color theme="1"/>
      <name val="Calibri"/>
      <family val="2"/>
      <scheme val="minor"/>
    </font>
    <font>
      <b/>
      <sz val="10"/>
      <name val="Arial"/>
      <family val="2"/>
    </font>
    <font>
      <sz val="10"/>
      <name val="Arial"/>
      <family val="2"/>
    </font>
    <font>
      <b/>
      <sz val="10"/>
      <color theme="0"/>
      <name val="Arial"/>
      <family val="2"/>
    </font>
    <font>
      <b/>
      <vertAlign val="superscript"/>
      <sz val="10"/>
      <color theme="0"/>
      <name val="Arial"/>
      <family val="2"/>
    </font>
    <font>
      <b/>
      <i/>
      <sz val="10"/>
      <color theme="0"/>
      <name val="Arial"/>
      <family val="2"/>
    </font>
    <font>
      <b/>
      <vertAlign val="subscript"/>
      <sz val="10"/>
      <color theme="0"/>
      <name val="Arial"/>
      <family val="2"/>
    </font>
    <font>
      <sz val="8"/>
      <name val="Arial"/>
      <family val="2"/>
    </font>
  </fonts>
  <fills count="8">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theme="0"/>
      </patternFill>
    </fill>
    <fill>
      <patternFill patternType="solid">
        <fgColor theme="0" tint="-4.9989318521683403E-2"/>
        <bgColor theme="0" tint="-0.24994659260841701"/>
      </patternFill>
    </fill>
    <fill>
      <patternFill patternType="solid">
        <fgColor theme="0" tint="-0.34998626667073579"/>
        <bgColor indexed="64"/>
      </patternFill>
    </fill>
  </fills>
  <borders count="15">
    <border>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rgb="FF000000"/>
      </bottom>
      <diagonal/>
    </border>
  </borders>
  <cellStyleXfs count="1">
    <xf numFmtId="0" fontId="0" fillId="0" borderId="0"/>
  </cellStyleXfs>
  <cellXfs count="141">
    <xf numFmtId="0" fontId="0" fillId="0" borderId="0" xfId="0"/>
    <xf numFmtId="0" fontId="1" fillId="2" borderId="1" xfId="0" applyFont="1" applyFill="1" applyBorder="1" applyAlignment="1"/>
    <xf numFmtId="0" fontId="2" fillId="0" borderId="0" xfId="0" applyFont="1"/>
    <xf numFmtId="0" fontId="1" fillId="2" borderId="2" xfId="0" applyFont="1" applyFill="1" applyBorder="1" applyAlignment="1"/>
    <xf numFmtId="0" fontId="1" fillId="2" borderId="3" xfId="0" applyFont="1" applyFill="1" applyBorder="1" applyAlignment="1"/>
    <xf numFmtId="0" fontId="1" fillId="2" borderId="0" xfId="0" applyFont="1" applyFill="1" applyBorder="1" applyAlignment="1"/>
    <xf numFmtId="0" fontId="3" fillId="3" borderId="4" xfId="0" applyFont="1" applyFill="1" applyBorder="1"/>
    <xf numFmtId="0" fontId="3" fillId="3" borderId="4" xfId="0" applyFont="1" applyFill="1" applyBorder="1" applyAlignment="1">
      <alignment wrapText="1"/>
    </xf>
    <xf numFmtId="0" fontId="3" fillId="3" borderId="5" xfId="0" applyFont="1" applyFill="1" applyBorder="1" applyAlignment="1">
      <alignment horizontal="center" wrapText="1"/>
    </xf>
    <xf numFmtId="0" fontId="3" fillId="3" borderId="4" xfId="0" applyFont="1" applyFill="1" applyBorder="1" applyAlignment="1">
      <alignment horizontal="center" wrapText="1"/>
    </xf>
    <xf numFmtId="0" fontId="3" fillId="3" borderId="6" xfId="0" applyFont="1" applyFill="1" applyBorder="1" applyAlignment="1">
      <alignment horizontal="center" wrapText="1"/>
    </xf>
    <xf numFmtId="0" fontId="3" fillId="3" borderId="5" xfId="0" quotePrefix="1" applyFont="1" applyFill="1" applyBorder="1" applyAlignment="1">
      <alignment horizontal="center" wrapText="1"/>
    </xf>
    <xf numFmtId="0" fontId="3" fillId="3" borderId="4" xfId="0" quotePrefix="1" applyFont="1" applyFill="1" applyBorder="1" applyAlignment="1">
      <alignment horizontal="center" wrapText="1"/>
    </xf>
    <xf numFmtId="0" fontId="3" fillId="3" borderId="6" xfId="0" quotePrefix="1" applyFont="1" applyFill="1" applyBorder="1" applyAlignment="1">
      <alignment horizontal="center" wrapText="1"/>
    </xf>
    <xf numFmtId="0" fontId="3" fillId="3" borderId="4" xfId="0" applyNumberFormat="1" applyFont="1" applyFill="1" applyBorder="1" applyAlignment="1">
      <alignment horizontal="center" wrapText="1"/>
    </xf>
    <xf numFmtId="0" fontId="3" fillId="3" borderId="5" xfId="0" applyNumberFormat="1" applyFont="1" applyFill="1" applyBorder="1" applyAlignment="1">
      <alignment horizontal="center" wrapText="1"/>
    </xf>
    <xf numFmtId="0" fontId="3" fillId="3" borderId="6" xfId="0" applyNumberFormat="1" applyFont="1" applyFill="1" applyBorder="1" applyAlignment="1">
      <alignment horizontal="center" wrapText="1"/>
    </xf>
    <xf numFmtId="164" fontId="3" fillId="3" borderId="5" xfId="0" applyNumberFormat="1" applyFont="1" applyFill="1" applyBorder="1" applyAlignment="1">
      <alignment horizontal="center" wrapText="1"/>
    </xf>
    <xf numFmtId="164" fontId="3" fillId="3" borderId="4" xfId="0" applyNumberFormat="1" applyFont="1" applyFill="1" applyBorder="1" applyAlignment="1">
      <alignment horizontal="center" wrapText="1"/>
    </xf>
    <xf numFmtId="164" fontId="3" fillId="3" borderId="6" xfId="0" applyNumberFormat="1" applyFont="1" applyFill="1" applyBorder="1" applyAlignment="1">
      <alignment horizontal="center" wrapText="1"/>
    </xf>
    <xf numFmtId="2" fontId="3" fillId="3" borderId="5" xfId="0" applyNumberFormat="1" applyFont="1" applyFill="1" applyBorder="1" applyAlignment="1">
      <alignment horizontal="center" wrapText="1"/>
    </xf>
    <xf numFmtId="2" fontId="3" fillId="3" borderId="4" xfId="0" applyNumberFormat="1" applyFont="1" applyFill="1" applyBorder="1" applyAlignment="1">
      <alignment horizontal="center" wrapText="1"/>
    </xf>
    <xf numFmtId="2" fontId="3" fillId="3" borderId="6" xfId="0" applyNumberFormat="1" applyFont="1" applyFill="1" applyBorder="1" applyAlignment="1">
      <alignment horizontal="center" wrapText="1"/>
    </xf>
    <xf numFmtId="0" fontId="3" fillId="3" borderId="7" xfId="0" applyFont="1" applyFill="1" applyBorder="1"/>
    <xf numFmtId="0" fontId="3" fillId="3" borderId="7" xfId="0" applyFont="1" applyFill="1" applyBorder="1" applyAlignment="1">
      <alignment wrapText="1"/>
    </xf>
    <xf numFmtId="0" fontId="3" fillId="4" borderId="8" xfId="0" applyFont="1" applyFill="1" applyBorder="1" applyAlignment="1">
      <alignment horizontal="center" wrapText="1"/>
    </xf>
    <xf numFmtId="0" fontId="3" fillId="4" borderId="7" xfId="0" applyFont="1" applyFill="1" applyBorder="1" applyAlignment="1">
      <alignment horizontal="center" wrapText="1"/>
    </xf>
    <xf numFmtId="0" fontId="3" fillId="4" borderId="9" xfId="0" applyFont="1" applyFill="1" applyBorder="1" applyAlignment="1">
      <alignment horizontal="center" wrapText="1"/>
    </xf>
    <xf numFmtId="0" fontId="3" fillId="3" borderId="8" xfId="0" applyFont="1" applyFill="1" applyBorder="1" applyAlignment="1">
      <alignment horizontal="center" wrapText="1"/>
    </xf>
    <xf numFmtId="0" fontId="3" fillId="3" borderId="7" xfId="0" applyFont="1" applyFill="1" applyBorder="1" applyAlignment="1">
      <alignment horizontal="center" wrapText="1"/>
    </xf>
    <xf numFmtId="0" fontId="3" fillId="3" borderId="10" xfId="0" applyFont="1" applyFill="1" applyBorder="1" applyAlignment="1">
      <alignment horizontal="center" wrapText="1"/>
    </xf>
    <xf numFmtId="0" fontId="3" fillId="3" borderId="11" xfId="0" applyFont="1" applyFill="1" applyBorder="1" applyAlignment="1">
      <alignment horizontal="center" wrapText="1"/>
    </xf>
    <xf numFmtId="0" fontId="3" fillId="3" borderId="8" xfId="0" quotePrefix="1" applyFont="1" applyFill="1" applyBorder="1" applyAlignment="1">
      <alignment horizontal="center" wrapText="1"/>
    </xf>
    <xf numFmtId="0" fontId="3" fillId="3" borderId="7" xfId="0" quotePrefix="1" applyFont="1" applyFill="1" applyBorder="1" applyAlignment="1">
      <alignment horizontal="center" wrapText="1"/>
    </xf>
    <xf numFmtId="0" fontId="3" fillId="3" borderId="10" xfId="0" quotePrefix="1" applyFont="1" applyFill="1" applyBorder="1" applyAlignment="1">
      <alignment horizontal="center" wrapText="1"/>
    </xf>
    <xf numFmtId="0" fontId="3" fillId="3" borderId="11" xfId="0" applyNumberFormat="1" applyFont="1" applyFill="1" applyBorder="1" applyAlignment="1">
      <alignment horizontal="center" wrapText="1"/>
    </xf>
    <xf numFmtId="0" fontId="3" fillId="3" borderId="7" xfId="0" applyNumberFormat="1" applyFont="1" applyFill="1" applyBorder="1" applyAlignment="1">
      <alignment horizontal="center" wrapText="1"/>
    </xf>
    <xf numFmtId="0" fontId="3" fillId="3" borderId="8" xfId="0" applyNumberFormat="1" applyFont="1" applyFill="1" applyBorder="1" applyAlignment="1">
      <alignment horizontal="center" wrapText="1"/>
    </xf>
    <xf numFmtId="0" fontId="3" fillId="3" borderId="10" xfId="0" applyNumberFormat="1" applyFont="1" applyFill="1" applyBorder="1" applyAlignment="1">
      <alignment horizontal="center" wrapText="1"/>
    </xf>
    <xf numFmtId="164" fontId="3" fillId="3" borderId="8" xfId="0" applyNumberFormat="1" applyFont="1" applyFill="1" applyBorder="1" applyAlignment="1">
      <alignment horizontal="center" wrapText="1"/>
    </xf>
    <xf numFmtId="164" fontId="3" fillId="3" borderId="7" xfId="0" applyNumberFormat="1" applyFont="1" applyFill="1" applyBorder="1" applyAlignment="1">
      <alignment horizontal="center" wrapText="1"/>
    </xf>
    <xf numFmtId="164" fontId="3" fillId="3" borderId="10" xfId="0" applyNumberFormat="1" applyFont="1" applyFill="1" applyBorder="1" applyAlignment="1">
      <alignment horizontal="center" wrapText="1"/>
    </xf>
    <xf numFmtId="164" fontId="3" fillId="3" borderId="11" xfId="0" applyNumberFormat="1" applyFont="1" applyFill="1" applyBorder="1" applyAlignment="1">
      <alignment horizontal="center" wrapText="1"/>
    </xf>
    <xf numFmtId="2" fontId="3" fillId="3" borderId="8" xfId="0" applyNumberFormat="1" applyFont="1" applyFill="1" applyBorder="1" applyAlignment="1">
      <alignment horizontal="center" wrapText="1"/>
    </xf>
    <xf numFmtId="2" fontId="3" fillId="3" borderId="7" xfId="0" applyNumberFormat="1" applyFont="1" applyFill="1" applyBorder="1" applyAlignment="1">
      <alignment horizontal="center" wrapText="1"/>
    </xf>
    <xf numFmtId="2" fontId="3" fillId="3" borderId="10" xfId="0" applyNumberFormat="1" applyFont="1" applyFill="1" applyBorder="1" applyAlignment="1">
      <alignment horizontal="center" wrapText="1"/>
    </xf>
    <xf numFmtId="0" fontId="2" fillId="5" borderId="0" xfId="0" applyNumberFormat="1" applyFont="1" applyFill="1" applyBorder="1"/>
    <xf numFmtId="164" fontId="2" fillId="5" borderId="12" xfId="0" applyNumberFormat="1" applyFont="1" applyFill="1" applyBorder="1" applyAlignment="1">
      <alignment horizontal="center"/>
    </xf>
    <xf numFmtId="2" fontId="2" fillId="5" borderId="0" xfId="0" applyNumberFormat="1" applyFont="1" applyFill="1" applyBorder="1" applyAlignment="1">
      <alignment horizontal="center"/>
    </xf>
    <xf numFmtId="164" fontId="2" fillId="5" borderId="0" xfId="0" applyNumberFormat="1" applyFont="1" applyFill="1" applyBorder="1" applyAlignment="1">
      <alignment horizontal="center"/>
    </xf>
    <xf numFmtId="2" fontId="2" fillId="5" borderId="13" xfId="0" applyNumberFormat="1" applyFont="1" applyFill="1" applyBorder="1" applyAlignment="1">
      <alignment horizontal="center"/>
    </xf>
    <xf numFmtId="1" fontId="2" fillId="5" borderId="0" xfId="0" applyNumberFormat="1" applyFont="1" applyFill="1" applyBorder="1" applyAlignment="1">
      <alignment horizontal="center"/>
    </xf>
    <xf numFmtId="1" fontId="2" fillId="5" borderId="12" xfId="0" applyNumberFormat="1" applyFont="1" applyFill="1" applyBorder="1" applyAlignment="1">
      <alignment horizontal="center"/>
    </xf>
    <xf numFmtId="0" fontId="2" fillId="5" borderId="0" xfId="0" applyFont="1" applyFill="1" applyBorder="1" applyAlignment="1">
      <alignment horizontal="center"/>
    </xf>
    <xf numFmtId="0" fontId="2" fillId="5" borderId="13" xfId="0" applyFont="1" applyFill="1" applyBorder="1" applyAlignment="1">
      <alignment horizontal="center"/>
    </xf>
    <xf numFmtId="1" fontId="2" fillId="5" borderId="13" xfId="0" applyNumberFormat="1" applyFont="1" applyFill="1" applyBorder="1" applyAlignment="1">
      <alignment horizontal="center"/>
    </xf>
    <xf numFmtId="2" fontId="2" fillId="5" borderId="12" xfId="0" applyNumberFormat="1" applyFont="1" applyFill="1" applyBorder="1" applyAlignment="1">
      <alignment horizontal="center"/>
    </xf>
    <xf numFmtId="0" fontId="2" fillId="6" borderId="0" xfId="0" applyNumberFormat="1" applyFont="1" applyFill="1"/>
    <xf numFmtId="164" fontId="2" fillId="6" borderId="12" xfId="0" applyNumberFormat="1" applyFont="1" applyFill="1" applyBorder="1" applyAlignment="1">
      <alignment horizontal="center"/>
    </xf>
    <xf numFmtId="2" fontId="2" fillId="6" borderId="0" xfId="0" applyNumberFormat="1" applyFont="1" applyFill="1" applyBorder="1" applyAlignment="1">
      <alignment horizontal="center"/>
    </xf>
    <xf numFmtId="164" fontId="2" fillId="6" borderId="0" xfId="0" applyNumberFormat="1" applyFont="1" applyFill="1" applyBorder="1" applyAlignment="1">
      <alignment horizontal="center"/>
    </xf>
    <xf numFmtId="2" fontId="2" fillId="6" borderId="13" xfId="0" applyNumberFormat="1" applyFont="1" applyFill="1" applyBorder="1" applyAlignment="1">
      <alignment horizontal="center"/>
    </xf>
    <xf numFmtId="1" fontId="2" fillId="6" borderId="0" xfId="0" applyNumberFormat="1" applyFont="1" applyFill="1" applyBorder="1" applyAlignment="1">
      <alignment horizontal="center"/>
    </xf>
    <xf numFmtId="1" fontId="2" fillId="6" borderId="12" xfId="0" applyNumberFormat="1" applyFont="1" applyFill="1" applyBorder="1" applyAlignment="1">
      <alignment horizontal="center"/>
    </xf>
    <xf numFmtId="0" fontId="2" fillId="6" borderId="0" xfId="0" applyFont="1" applyFill="1" applyBorder="1" applyAlignment="1">
      <alignment horizontal="center"/>
    </xf>
    <xf numFmtId="0" fontId="2" fillId="6" borderId="13" xfId="0" applyFont="1" applyFill="1" applyBorder="1" applyAlignment="1">
      <alignment horizontal="center"/>
    </xf>
    <xf numFmtId="0" fontId="2" fillId="6" borderId="0" xfId="0" applyFont="1" applyFill="1" applyAlignment="1">
      <alignment horizontal="center"/>
    </xf>
    <xf numFmtId="1" fontId="2" fillId="6" borderId="13" xfId="0" applyNumberFormat="1" applyFont="1" applyFill="1" applyBorder="1" applyAlignment="1">
      <alignment horizontal="center"/>
    </xf>
    <xf numFmtId="1" fontId="2" fillId="6" borderId="0" xfId="0" applyNumberFormat="1" applyFont="1" applyFill="1" applyAlignment="1">
      <alignment horizontal="center"/>
    </xf>
    <xf numFmtId="164" fontId="2" fillId="6" borderId="0" xfId="0" applyNumberFormat="1" applyFont="1" applyFill="1" applyAlignment="1">
      <alignment horizontal="center"/>
    </xf>
    <xf numFmtId="2" fontId="2" fillId="6" borderId="0" xfId="0" applyNumberFormat="1" applyFont="1" applyFill="1" applyAlignment="1">
      <alignment horizontal="center"/>
    </xf>
    <xf numFmtId="2" fontId="2" fillId="6" borderId="12" xfId="0" applyNumberFormat="1" applyFont="1" applyFill="1" applyBorder="1" applyAlignment="1">
      <alignment horizontal="center"/>
    </xf>
    <xf numFmtId="0" fontId="2" fillId="6" borderId="0" xfId="0" applyNumberFormat="1" applyFont="1" applyFill="1" applyBorder="1"/>
    <xf numFmtId="0" fontId="2" fillId="5" borderId="7" xfId="0" applyNumberFormat="1" applyFont="1" applyFill="1" applyBorder="1"/>
    <xf numFmtId="0" fontId="2" fillId="5" borderId="14" xfId="0" applyNumberFormat="1" applyFont="1" applyFill="1" applyBorder="1"/>
    <xf numFmtId="164" fontId="2" fillId="5" borderId="8" xfId="0" applyNumberFormat="1" applyFont="1" applyFill="1" applyBorder="1" applyAlignment="1">
      <alignment horizontal="center"/>
    </xf>
    <xf numFmtId="2" fontId="2" fillId="5" borderId="7" xfId="0" applyNumberFormat="1" applyFont="1" applyFill="1" applyBorder="1" applyAlignment="1">
      <alignment horizontal="center"/>
    </xf>
    <xf numFmtId="164" fontId="2" fillId="5" borderId="7" xfId="0" applyNumberFormat="1" applyFont="1" applyFill="1" applyBorder="1" applyAlignment="1">
      <alignment horizontal="center"/>
    </xf>
    <xf numFmtId="2" fontId="2" fillId="5" borderId="9" xfId="0" applyNumberFormat="1" applyFont="1" applyFill="1" applyBorder="1" applyAlignment="1">
      <alignment horizontal="center"/>
    </xf>
    <xf numFmtId="1" fontId="2" fillId="5" borderId="14" xfId="0" applyNumberFormat="1" applyFont="1" applyFill="1" applyBorder="1" applyAlignment="1">
      <alignment horizontal="center"/>
    </xf>
    <xf numFmtId="164" fontId="2" fillId="5" borderId="14" xfId="0" applyNumberFormat="1" applyFont="1" applyFill="1" applyBorder="1" applyAlignment="1">
      <alignment horizontal="center"/>
    </xf>
    <xf numFmtId="1" fontId="2" fillId="5" borderId="8" xfId="0" applyNumberFormat="1" applyFont="1" applyFill="1" applyBorder="1" applyAlignment="1">
      <alignment horizontal="center"/>
    </xf>
    <xf numFmtId="0" fontId="2" fillId="5" borderId="7" xfId="0" applyFont="1" applyFill="1" applyBorder="1" applyAlignment="1">
      <alignment horizontal="center"/>
    </xf>
    <xf numFmtId="1" fontId="2" fillId="5" borderId="7" xfId="0" applyNumberFormat="1" applyFont="1" applyFill="1" applyBorder="1" applyAlignment="1">
      <alignment horizontal="center"/>
    </xf>
    <xf numFmtId="0" fontId="2" fillId="5" borderId="9" xfId="0" applyFont="1" applyFill="1" applyBorder="1" applyAlignment="1">
      <alignment horizontal="center"/>
    </xf>
    <xf numFmtId="1" fontId="2" fillId="5" borderId="9" xfId="0" applyNumberFormat="1" applyFont="1" applyFill="1" applyBorder="1" applyAlignment="1">
      <alignment horizontal="center"/>
    </xf>
    <xf numFmtId="2" fontId="2" fillId="5" borderId="8" xfId="0" applyNumberFormat="1" applyFont="1" applyFill="1" applyBorder="1" applyAlignment="1">
      <alignment horizontal="center"/>
    </xf>
    <xf numFmtId="0" fontId="3" fillId="7" borderId="0" xfId="0" applyFont="1" applyFill="1" applyBorder="1" applyAlignment="1">
      <alignment horizontal="left"/>
    </xf>
    <xf numFmtId="0" fontId="3" fillId="7" borderId="0" xfId="0" applyFont="1" applyFill="1" applyBorder="1" applyAlignment="1">
      <alignment horizontal="right"/>
    </xf>
    <xf numFmtId="164" fontId="3" fillId="7" borderId="12" xfId="0" applyNumberFormat="1" applyFont="1" applyFill="1" applyBorder="1" applyAlignment="1">
      <alignment horizontal="center"/>
    </xf>
    <xf numFmtId="2" fontId="3" fillId="7" borderId="0" xfId="0" applyNumberFormat="1" applyFont="1" applyFill="1" applyBorder="1" applyAlignment="1">
      <alignment horizontal="center"/>
    </xf>
    <xf numFmtId="164" fontId="3" fillId="7" borderId="0" xfId="0" applyNumberFormat="1" applyFont="1" applyFill="1" applyBorder="1" applyAlignment="1">
      <alignment horizontal="center"/>
    </xf>
    <xf numFmtId="2" fontId="3" fillId="7" borderId="13" xfId="0" applyNumberFormat="1" applyFont="1" applyFill="1" applyBorder="1" applyAlignment="1">
      <alignment horizontal="center"/>
    </xf>
    <xf numFmtId="1" fontId="3" fillId="7" borderId="0" xfId="0" applyNumberFormat="1" applyFont="1" applyFill="1" applyBorder="1" applyAlignment="1">
      <alignment horizontal="center"/>
    </xf>
    <xf numFmtId="1" fontId="3" fillId="7" borderId="12" xfId="0" applyNumberFormat="1" applyFont="1" applyFill="1" applyBorder="1" applyAlignment="1">
      <alignment horizontal="center"/>
    </xf>
    <xf numFmtId="1" fontId="3" fillId="7" borderId="0" xfId="0" quotePrefix="1" applyNumberFormat="1" applyFont="1" applyFill="1" applyBorder="1" applyAlignment="1">
      <alignment horizontal="center"/>
    </xf>
    <xf numFmtId="1" fontId="3" fillId="7" borderId="13" xfId="0" quotePrefix="1" applyNumberFormat="1" applyFont="1" applyFill="1" applyBorder="1" applyAlignment="1">
      <alignment horizontal="center"/>
    </xf>
    <xf numFmtId="164" fontId="3" fillId="7" borderId="0" xfId="0" quotePrefix="1" applyNumberFormat="1" applyFont="1" applyFill="1" applyBorder="1" applyAlignment="1">
      <alignment horizontal="center"/>
    </xf>
    <xf numFmtId="2" fontId="3" fillId="7" borderId="0" xfId="0" quotePrefix="1" applyNumberFormat="1" applyFont="1" applyFill="1" applyBorder="1" applyAlignment="1">
      <alignment horizontal="center"/>
    </xf>
    <xf numFmtId="2" fontId="3" fillId="7" borderId="13" xfId="0" quotePrefix="1" applyNumberFormat="1" applyFont="1" applyFill="1" applyBorder="1" applyAlignment="1">
      <alignment horizontal="center"/>
    </xf>
    <xf numFmtId="164" fontId="3" fillId="7" borderId="12" xfId="0" quotePrefix="1" applyNumberFormat="1" applyFont="1" applyFill="1" applyBorder="1" applyAlignment="1">
      <alignment horizontal="center"/>
    </xf>
    <xf numFmtId="164" fontId="3" fillId="7" borderId="13" xfId="0" quotePrefix="1" applyNumberFormat="1" applyFont="1" applyFill="1" applyBorder="1" applyAlignment="1">
      <alignment horizontal="center"/>
    </xf>
    <xf numFmtId="2" fontId="3" fillId="7" borderId="12" xfId="0" applyNumberFormat="1" applyFont="1" applyFill="1" applyBorder="1" applyAlignment="1">
      <alignment horizontal="center"/>
    </xf>
    <xf numFmtId="1" fontId="3" fillId="7" borderId="12" xfId="0" quotePrefix="1" applyNumberFormat="1" applyFont="1" applyFill="1" applyBorder="1" applyAlignment="1">
      <alignment horizontal="center"/>
    </xf>
    <xf numFmtId="2" fontId="3" fillId="7" borderId="12" xfId="0" quotePrefix="1" applyNumberFormat="1" applyFont="1" applyFill="1" applyBorder="1" applyAlignment="1">
      <alignment horizontal="center"/>
    </xf>
    <xf numFmtId="0" fontId="3" fillId="3" borderId="0" xfId="0" applyFont="1" applyFill="1" applyBorder="1" applyAlignment="1">
      <alignment horizontal="left"/>
    </xf>
    <xf numFmtId="2" fontId="3" fillId="3" borderId="12" xfId="0" applyNumberFormat="1" applyFont="1" applyFill="1" applyBorder="1" applyAlignment="1">
      <alignment horizontal="center"/>
    </xf>
    <xf numFmtId="2" fontId="3" fillId="3" borderId="0" xfId="0" applyNumberFormat="1" applyFont="1" applyFill="1" applyBorder="1" applyAlignment="1">
      <alignment horizontal="center"/>
    </xf>
    <xf numFmtId="164" fontId="3" fillId="3" borderId="0" xfId="0" applyNumberFormat="1" applyFont="1" applyFill="1" applyBorder="1" applyAlignment="1">
      <alignment horizontal="center"/>
    </xf>
    <xf numFmtId="2" fontId="3" fillId="3" borderId="13" xfId="0" applyNumberFormat="1" applyFont="1" applyFill="1" applyBorder="1" applyAlignment="1">
      <alignment horizontal="center"/>
    </xf>
    <xf numFmtId="1" fontId="3" fillId="3" borderId="0" xfId="0" applyNumberFormat="1" applyFont="1" applyFill="1" applyBorder="1" applyAlignment="1">
      <alignment horizontal="center"/>
    </xf>
    <xf numFmtId="1" fontId="3" fillId="3" borderId="12" xfId="0" quotePrefix="1" applyNumberFormat="1" applyFont="1" applyFill="1" applyBorder="1" applyAlignment="1">
      <alignment horizontal="center"/>
    </xf>
    <xf numFmtId="1" fontId="3" fillId="3" borderId="0" xfId="0" quotePrefix="1" applyNumberFormat="1" applyFont="1" applyFill="1" applyBorder="1" applyAlignment="1">
      <alignment horizontal="center"/>
    </xf>
    <xf numFmtId="1" fontId="3" fillId="3" borderId="13" xfId="0" quotePrefix="1" applyNumberFormat="1" applyFont="1" applyFill="1" applyBorder="1" applyAlignment="1">
      <alignment horizontal="center"/>
    </xf>
    <xf numFmtId="164" fontId="3" fillId="3" borderId="0" xfId="0" quotePrefix="1" applyNumberFormat="1" applyFont="1" applyFill="1" applyBorder="1" applyAlignment="1">
      <alignment horizontal="center"/>
    </xf>
    <xf numFmtId="164" fontId="3" fillId="3" borderId="12" xfId="0" quotePrefix="1" applyNumberFormat="1" applyFont="1" applyFill="1" applyBorder="1" applyAlignment="1">
      <alignment horizontal="center"/>
    </xf>
    <xf numFmtId="2" fontId="3" fillId="3" borderId="0" xfId="0" quotePrefix="1" applyNumberFormat="1" applyFont="1" applyFill="1" applyBorder="1" applyAlignment="1">
      <alignment horizontal="center"/>
    </xf>
    <xf numFmtId="2" fontId="3" fillId="3" borderId="13" xfId="0" quotePrefix="1" applyNumberFormat="1" applyFont="1" applyFill="1" applyBorder="1" applyAlignment="1">
      <alignment horizontal="center"/>
    </xf>
    <xf numFmtId="164" fontId="3" fillId="3" borderId="13" xfId="0" quotePrefix="1" applyNumberFormat="1" applyFont="1" applyFill="1" applyBorder="1" applyAlignment="1">
      <alignment horizontal="center"/>
    </xf>
    <xf numFmtId="2" fontId="3" fillId="3" borderId="12" xfId="0" quotePrefix="1" applyNumberFormat="1" applyFont="1" applyFill="1" applyBorder="1" applyAlignment="1">
      <alignment horizontal="center"/>
    </xf>
    <xf numFmtId="1" fontId="3" fillId="3" borderId="12" xfId="0" applyNumberFormat="1" applyFont="1" applyFill="1" applyBorder="1" applyAlignment="1">
      <alignment horizontal="center"/>
    </xf>
    <xf numFmtId="0" fontId="3" fillId="3" borderId="1" xfId="0" applyFont="1" applyFill="1" applyBorder="1" applyAlignment="1">
      <alignment horizontal="left"/>
    </xf>
    <xf numFmtId="1" fontId="3" fillId="3" borderId="2" xfId="0" applyNumberFormat="1" applyFont="1" applyFill="1" applyBorder="1" applyAlignment="1">
      <alignment horizontal="center"/>
    </xf>
    <xf numFmtId="1" fontId="3" fillId="3" borderId="1" xfId="0" applyNumberFormat="1" applyFont="1" applyFill="1" applyBorder="1" applyAlignment="1">
      <alignment horizontal="center"/>
    </xf>
    <xf numFmtId="1" fontId="3" fillId="3" borderId="3" xfId="0" applyNumberFormat="1" applyFont="1" applyFill="1" applyBorder="1" applyAlignment="1">
      <alignment horizontal="center"/>
    </xf>
    <xf numFmtId="1" fontId="3" fillId="3" borderId="3" xfId="0" quotePrefix="1" applyNumberFormat="1" applyFont="1" applyFill="1" applyBorder="1" applyAlignment="1">
      <alignment horizontal="center"/>
    </xf>
    <xf numFmtId="1" fontId="3" fillId="3" borderId="1" xfId="0" quotePrefix="1" applyNumberFormat="1" applyFont="1" applyFill="1" applyBorder="1" applyAlignment="1">
      <alignment horizontal="center"/>
    </xf>
    <xf numFmtId="0" fontId="7" fillId="0" borderId="0" xfId="0" applyFont="1"/>
    <xf numFmtId="0" fontId="7" fillId="0" borderId="0" xfId="0" applyFont="1" applyBorder="1" applyAlignment="1"/>
    <xf numFmtId="0" fontId="7" fillId="0" borderId="12" xfId="0" applyFont="1" applyBorder="1" applyAlignment="1">
      <alignment horizontal="center"/>
    </xf>
    <xf numFmtId="0" fontId="7" fillId="0" borderId="0" xfId="0" applyFont="1" applyBorder="1" applyAlignment="1">
      <alignment horizontal="center"/>
    </xf>
    <xf numFmtId="0" fontId="7" fillId="0" borderId="13" xfId="0" applyFont="1" applyBorder="1" applyAlignment="1">
      <alignment horizontal="center"/>
    </xf>
    <xf numFmtId="0" fontId="2" fillId="0" borderId="0" xfId="0" applyFont="1" applyAlignment="1">
      <alignment horizontal="center"/>
    </xf>
    <xf numFmtId="2" fontId="7" fillId="0" borderId="0" xfId="0" applyNumberFormat="1" applyFont="1" applyAlignment="1">
      <alignment horizontal="center"/>
    </xf>
    <xf numFmtId="0" fontId="2" fillId="2" borderId="0" xfId="0" applyFont="1" applyFill="1"/>
    <xf numFmtId="0" fontId="7" fillId="0" borderId="0" xfId="0" applyFont="1" applyAlignment="1">
      <alignment horizontal="center"/>
    </xf>
    <xf numFmtId="164" fontId="7" fillId="0" borderId="0" xfId="0" applyNumberFormat="1" applyFont="1" applyAlignment="1">
      <alignment horizontal="center"/>
    </xf>
    <xf numFmtId="0" fontId="7" fillId="2" borderId="0" xfId="0" applyFont="1" applyFill="1"/>
    <xf numFmtId="164" fontId="2" fillId="0" borderId="0" xfId="0" applyNumberFormat="1" applyFont="1" applyAlignment="1">
      <alignment horizontal="center"/>
    </xf>
    <xf numFmtId="2" fontId="2" fillId="0" borderId="0" xfId="0" applyNumberFormat="1" applyFont="1" applyAlignment="1">
      <alignment horizontal="center"/>
    </xf>
    <xf numFmtId="0" fontId="7"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19048</xdr:rowOff>
    </xdr:from>
    <xdr:to>
      <xdr:col>83</xdr:col>
      <xdr:colOff>0</xdr:colOff>
      <xdr:row>28</xdr:row>
      <xdr:rowOff>47624</xdr:rowOff>
    </xdr:to>
    <xdr:sp macro="" textlink="">
      <xdr:nvSpPr>
        <xdr:cNvPr id="2" name="TextBox 1">
          <a:extLst>
            <a:ext uri="{FF2B5EF4-FFF2-40B4-BE49-F238E27FC236}">
              <a16:creationId xmlns:a16="http://schemas.microsoft.com/office/drawing/2014/main" id="{B983C47D-0853-D74D-AE5F-1A1FD89C4C94}"/>
            </a:ext>
          </a:extLst>
        </xdr:cNvPr>
        <xdr:cNvSpPr txBox="1"/>
      </xdr:nvSpPr>
      <xdr:spPr>
        <a:xfrm>
          <a:off x="0" y="4006848"/>
          <a:ext cx="70739000" cy="1019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5.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within a column, are not significantly different at the 5% level of probability using a least</a:t>
          </a:r>
          <a:r>
            <a:rPr lang="en-US" sz="800" baseline="0">
              <a:solidFill>
                <a:schemeClr val="dk1"/>
              </a:solidFill>
              <a:effectLst/>
              <a:latin typeface="Arial" panose="020B0604020202020204" pitchFamily="34" charset="0"/>
              <a:ea typeface="+mn-ea"/>
              <a:cs typeface="Arial" panose="020B0604020202020204" pitchFamily="34" charset="0"/>
            </a:rPr>
            <a:t> signficiant difference (LSD) mean separation test</a:t>
          </a:r>
          <a:r>
            <a:rPr lang="en-US" sz="800">
              <a:solidFill>
                <a:schemeClr val="dk1"/>
              </a:solidFill>
              <a:effectLst/>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Based on University of Wisconsin Milk2006 software program.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Lodging data was</a:t>
          </a:r>
          <a:r>
            <a:rPr lang="en-US" sz="800" baseline="0">
              <a:solidFill>
                <a:schemeClr val="dk1"/>
              </a:solidFill>
              <a:effectLst/>
              <a:latin typeface="Arial" panose="020B0604020202020204" pitchFamily="34" charset="0"/>
              <a:ea typeface="+mn-ea"/>
              <a:cs typeface="Arial" panose="020B0604020202020204" pitchFamily="34" charset="0"/>
            </a:rPr>
            <a:t> transformed due to non-normality. Least square means were back-transformed for ease of interpretation, therefore mean separation letters but no LSD value are given.</a:t>
          </a:r>
        </a:p>
        <a:p>
          <a:pPr marL="0" marR="0" lvl="0" indent="0"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Quality values were</a:t>
          </a:r>
          <a:r>
            <a:rPr lang="en-US" sz="800" baseline="0">
              <a:effectLst/>
              <a:latin typeface="Arial" panose="020B0604020202020204" pitchFamily="34" charset="0"/>
              <a:cs typeface="Arial" panose="020B0604020202020204" pitchFamily="34" charset="0"/>
            </a:rPr>
            <a:t> calculated on a 100% dry matter (DM) basis</a:t>
          </a:r>
        </a:p>
        <a:p>
          <a:pPr marL="0" marR="0" lvl="0" indent="0" defTabSz="914400" eaLnBrk="1" fontAlgn="auto" latinLnBrk="0" hangingPunct="1">
            <a:lnSpc>
              <a:spcPct val="100000"/>
            </a:lnSpc>
            <a:spcBef>
              <a:spcPts val="0"/>
            </a:spcBef>
            <a:spcAft>
              <a:spcPts val="0"/>
            </a:spcAft>
            <a:buClrTx/>
            <a:buSzTx/>
            <a:buFontTx/>
            <a:buNone/>
            <a:tabLst/>
            <a:defRPr/>
          </a:pPr>
          <a:r>
            <a:rPr lang="en-US" sz="800" baseline="0">
              <a:effectLst/>
              <a:latin typeface="Arial" panose="020B0604020202020204" pitchFamily="34" charset="0"/>
              <a:cs typeface="Arial" panose="020B0604020202020204" pitchFamily="34" charset="0"/>
            </a:rPr>
            <a:t>CP = Crude Protein, NDF = Neutral Detergent Fiber, 30h IV NDFD = Neutral Detergent Fiber Digestibility, ADF = Acid Detergent Fiber, TDN = Total Digestible Nutrients, NEL = Net Energy for Lactation</a:t>
          </a:r>
          <a:endParaRPr lang="en-US" sz="8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EFD84-821A-7F46-8F6D-C9F099643619}">
  <dimension ref="A1:CO32"/>
  <sheetViews>
    <sheetView tabSelected="1" workbookViewId="0">
      <selection sqref="A1:CO32"/>
    </sheetView>
  </sheetViews>
  <sheetFormatPr baseColWidth="10" defaultRowHeight="16" x14ac:dyDescent="0.2"/>
  <sheetData>
    <row r="1" spans="1:93" ht="17" thickBot="1" x14ac:dyDescent="0.25">
      <c r="A1" s="1" t="s">
        <v>0</v>
      </c>
      <c r="B1" s="2"/>
      <c r="C1" s="2"/>
      <c r="D1" s="2"/>
      <c r="E1" s="2"/>
      <c r="F1" s="2"/>
      <c r="G1" s="2"/>
      <c r="H1" s="2"/>
      <c r="I1" s="2"/>
      <c r="J1" s="1"/>
      <c r="K1" s="1"/>
      <c r="L1" s="1"/>
      <c r="M1" s="1"/>
      <c r="N1" s="1"/>
      <c r="O1" s="1"/>
      <c r="P1" s="3"/>
      <c r="Q1" s="1"/>
      <c r="R1" s="1"/>
      <c r="S1" s="1"/>
      <c r="T1" s="1"/>
      <c r="U1" s="4"/>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5"/>
      <c r="BZ1" s="1"/>
      <c r="CA1" s="5"/>
      <c r="CB1" s="1"/>
      <c r="CC1" s="5"/>
      <c r="CD1" s="5"/>
      <c r="CE1" s="2"/>
      <c r="CF1" s="5"/>
      <c r="CG1" s="2"/>
      <c r="CH1" s="5"/>
      <c r="CI1" s="2"/>
      <c r="CJ1" s="2"/>
      <c r="CK1" s="2"/>
      <c r="CL1" s="2"/>
      <c r="CM1" s="2"/>
      <c r="CN1" s="2"/>
      <c r="CO1" s="2"/>
    </row>
    <row r="2" spans="1:93" ht="31" x14ac:dyDescent="0.2">
      <c r="A2" s="6" t="s">
        <v>1</v>
      </c>
      <c r="B2" s="7" t="s">
        <v>2</v>
      </c>
      <c r="C2" s="7" t="s">
        <v>3</v>
      </c>
      <c r="D2" s="8" t="s">
        <v>4</v>
      </c>
      <c r="E2" s="9"/>
      <c r="F2" s="9"/>
      <c r="G2" s="9"/>
      <c r="H2" s="9"/>
      <c r="I2" s="10"/>
      <c r="J2" s="9" t="s">
        <v>5</v>
      </c>
      <c r="K2" s="9"/>
      <c r="L2" s="9"/>
      <c r="M2" s="9"/>
      <c r="N2" s="9"/>
      <c r="O2" s="9"/>
      <c r="P2" s="8" t="s">
        <v>6</v>
      </c>
      <c r="Q2" s="9"/>
      <c r="R2" s="9"/>
      <c r="S2" s="9"/>
      <c r="T2" s="9"/>
      <c r="U2" s="10"/>
      <c r="V2" s="9" t="s">
        <v>7</v>
      </c>
      <c r="W2" s="9"/>
      <c r="X2" s="9"/>
      <c r="Y2" s="9"/>
      <c r="Z2" s="9"/>
      <c r="AA2" s="9"/>
      <c r="AB2" s="11" t="s">
        <v>8</v>
      </c>
      <c r="AC2" s="12"/>
      <c r="AD2" s="12"/>
      <c r="AE2" s="12"/>
      <c r="AF2" s="12"/>
      <c r="AG2" s="13"/>
      <c r="AH2" s="14" t="s">
        <v>9</v>
      </c>
      <c r="AI2" s="14"/>
      <c r="AJ2" s="14"/>
      <c r="AK2" s="14"/>
      <c r="AL2" s="14"/>
      <c r="AM2" s="14"/>
      <c r="AN2" s="15" t="s">
        <v>10</v>
      </c>
      <c r="AO2" s="14"/>
      <c r="AP2" s="14"/>
      <c r="AQ2" s="14"/>
      <c r="AR2" s="14"/>
      <c r="AS2" s="16"/>
      <c r="AT2" s="14" t="s">
        <v>11</v>
      </c>
      <c r="AU2" s="14"/>
      <c r="AV2" s="14"/>
      <c r="AW2" s="14"/>
      <c r="AX2" s="14"/>
      <c r="AY2" s="14"/>
      <c r="AZ2" s="17" t="s">
        <v>12</v>
      </c>
      <c r="BA2" s="18"/>
      <c r="BB2" s="18"/>
      <c r="BC2" s="18"/>
      <c r="BD2" s="18"/>
      <c r="BE2" s="19"/>
      <c r="BF2" s="18" t="s">
        <v>13</v>
      </c>
      <c r="BG2" s="18"/>
      <c r="BH2" s="18"/>
      <c r="BI2" s="18"/>
      <c r="BJ2" s="18"/>
      <c r="BK2" s="18"/>
      <c r="BL2" s="17" t="s">
        <v>14</v>
      </c>
      <c r="BM2" s="18"/>
      <c r="BN2" s="18"/>
      <c r="BO2" s="18"/>
      <c r="BP2" s="18"/>
      <c r="BQ2" s="19"/>
      <c r="BR2" s="18" t="s">
        <v>15</v>
      </c>
      <c r="BS2" s="18"/>
      <c r="BT2" s="18"/>
      <c r="BU2" s="18"/>
      <c r="BV2" s="18"/>
      <c r="BW2" s="18"/>
      <c r="BX2" s="17" t="s">
        <v>16</v>
      </c>
      <c r="BY2" s="18"/>
      <c r="BZ2" s="18"/>
      <c r="CA2" s="18"/>
      <c r="CB2" s="18"/>
      <c r="CC2" s="19"/>
      <c r="CD2" s="18" t="s">
        <v>17</v>
      </c>
      <c r="CE2" s="18"/>
      <c r="CF2" s="18"/>
      <c r="CG2" s="18"/>
      <c r="CH2" s="18"/>
      <c r="CI2" s="18"/>
      <c r="CJ2" s="20" t="s">
        <v>18</v>
      </c>
      <c r="CK2" s="21"/>
      <c r="CL2" s="21"/>
      <c r="CM2" s="21"/>
      <c r="CN2" s="21"/>
      <c r="CO2" s="22"/>
    </row>
    <row r="3" spans="1:93" x14ac:dyDescent="0.2">
      <c r="A3" s="23"/>
      <c r="B3" s="24"/>
      <c r="C3" s="24"/>
      <c r="D3" s="25" t="s">
        <v>19</v>
      </c>
      <c r="E3" s="26"/>
      <c r="F3" s="26" t="s">
        <v>20</v>
      </c>
      <c r="G3" s="26"/>
      <c r="H3" s="26" t="s">
        <v>21</v>
      </c>
      <c r="I3" s="27"/>
      <c r="J3" s="25" t="s">
        <v>22</v>
      </c>
      <c r="K3" s="26"/>
      <c r="L3" s="26" t="s">
        <v>20</v>
      </c>
      <c r="M3" s="26"/>
      <c r="N3" s="26" t="s">
        <v>21</v>
      </c>
      <c r="O3" s="27"/>
      <c r="P3" s="25" t="s">
        <v>22</v>
      </c>
      <c r="Q3" s="26"/>
      <c r="R3" s="26" t="s">
        <v>20</v>
      </c>
      <c r="S3" s="26"/>
      <c r="T3" s="26" t="s">
        <v>21</v>
      </c>
      <c r="U3" s="27"/>
      <c r="V3" s="25" t="s">
        <v>22</v>
      </c>
      <c r="W3" s="26"/>
      <c r="X3" s="26" t="s">
        <v>20</v>
      </c>
      <c r="Y3" s="26"/>
      <c r="Z3" s="26" t="s">
        <v>21</v>
      </c>
      <c r="AA3" s="27"/>
      <c r="AB3" s="25" t="s">
        <v>22</v>
      </c>
      <c r="AC3" s="26"/>
      <c r="AD3" s="26" t="s">
        <v>20</v>
      </c>
      <c r="AE3" s="26"/>
      <c r="AF3" s="26" t="s">
        <v>21</v>
      </c>
      <c r="AG3" s="27"/>
      <c r="AH3" s="25" t="s">
        <v>22</v>
      </c>
      <c r="AI3" s="26"/>
      <c r="AJ3" s="26" t="s">
        <v>20</v>
      </c>
      <c r="AK3" s="26"/>
      <c r="AL3" s="26" t="s">
        <v>21</v>
      </c>
      <c r="AM3" s="27"/>
      <c r="AN3" s="25" t="s">
        <v>22</v>
      </c>
      <c r="AO3" s="26"/>
      <c r="AP3" s="26" t="s">
        <v>20</v>
      </c>
      <c r="AQ3" s="26"/>
      <c r="AR3" s="26" t="s">
        <v>21</v>
      </c>
      <c r="AS3" s="27"/>
      <c r="AT3" s="25" t="s">
        <v>22</v>
      </c>
      <c r="AU3" s="26"/>
      <c r="AV3" s="26" t="s">
        <v>20</v>
      </c>
      <c r="AW3" s="26"/>
      <c r="AX3" s="26" t="s">
        <v>21</v>
      </c>
      <c r="AY3" s="27"/>
      <c r="AZ3" s="25" t="s">
        <v>22</v>
      </c>
      <c r="BA3" s="26"/>
      <c r="BB3" s="26" t="s">
        <v>20</v>
      </c>
      <c r="BC3" s="26"/>
      <c r="BD3" s="26" t="s">
        <v>21</v>
      </c>
      <c r="BE3" s="27"/>
      <c r="BF3" s="25" t="s">
        <v>22</v>
      </c>
      <c r="BG3" s="26"/>
      <c r="BH3" s="26" t="s">
        <v>20</v>
      </c>
      <c r="BI3" s="26"/>
      <c r="BJ3" s="26" t="s">
        <v>21</v>
      </c>
      <c r="BK3" s="27"/>
      <c r="BL3" s="25" t="s">
        <v>22</v>
      </c>
      <c r="BM3" s="26"/>
      <c r="BN3" s="26" t="s">
        <v>20</v>
      </c>
      <c r="BO3" s="26"/>
      <c r="BP3" s="26" t="s">
        <v>21</v>
      </c>
      <c r="BQ3" s="27"/>
      <c r="BR3" s="25" t="s">
        <v>22</v>
      </c>
      <c r="BS3" s="26"/>
      <c r="BT3" s="26" t="s">
        <v>20</v>
      </c>
      <c r="BU3" s="26"/>
      <c r="BV3" s="26" t="s">
        <v>21</v>
      </c>
      <c r="BW3" s="27"/>
      <c r="BX3" s="25" t="s">
        <v>22</v>
      </c>
      <c r="BY3" s="26"/>
      <c r="BZ3" s="26" t="s">
        <v>20</v>
      </c>
      <c r="CA3" s="26"/>
      <c r="CB3" s="26" t="s">
        <v>21</v>
      </c>
      <c r="CC3" s="27"/>
      <c r="CD3" s="25" t="s">
        <v>22</v>
      </c>
      <c r="CE3" s="26"/>
      <c r="CF3" s="26" t="s">
        <v>20</v>
      </c>
      <c r="CG3" s="26"/>
      <c r="CH3" s="26" t="s">
        <v>21</v>
      </c>
      <c r="CI3" s="27"/>
      <c r="CJ3" s="25" t="s">
        <v>22</v>
      </c>
      <c r="CK3" s="26"/>
      <c r="CL3" s="26" t="s">
        <v>20</v>
      </c>
      <c r="CM3" s="26"/>
      <c r="CN3" s="26" t="s">
        <v>21</v>
      </c>
      <c r="CO3" s="27"/>
    </row>
    <row r="4" spans="1:93" ht="71" x14ac:dyDescent="0.2">
      <c r="A4" s="23" t="s">
        <v>1</v>
      </c>
      <c r="B4" s="24" t="s">
        <v>23</v>
      </c>
      <c r="C4" s="24" t="s">
        <v>24</v>
      </c>
      <c r="D4" s="28" t="s">
        <v>25</v>
      </c>
      <c r="E4" s="29" t="s">
        <v>26</v>
      </c>
      <c r="F4" s="30" t="s">
        <v>27</v>
      </c>
      <c r="G4" s="29" t="s">
        <v>28</v>
      </c>
      <c r="H4" s="29" t="s">
        <v>29</v>
      </c>
      <c r="I4" s="29" t="s">
        <v>30</v>
      </c>
      <c r="J4" s="29" t="s">
        <v>31</v>
      </c>
      <c r="K4" s="29" t="s">
        <v>32</v>
      </c>
      <c r="L4" s="29" t="s">
        <v>33</v>
      </c>
      <c r="M4" s="29" t="s">
        <v>34</v>
      </c>
      <c r="N4" s="29" t="s">
        <v>35</v>
      </c>
      <c r="O4" s="29" t="s">
        <v>36</v>
      </c>
      <c r="P4" s="28" t="s">
        <v>37</v>
      </c>
      <c r="Q4" s="29" t="s">
        <v>38</v>
      </c>
      <c r="R4" s="30" t="s">
        <v>39</v>
      </c>
      <c r="S4" s="30" t="s">
        <v>40</v>
      </c>
      <c r="T4" s="29" t="s">
        <v>41</v>
      </c>
      <c r="U4" s="29" t="s">
        <v>42</v>
      </c>
      <c r="V4" s="31" t="s">
        <v>43</v>
      </c>
      <c r="W4" s="29" t="s">
        <v>44</v>
      </c>
      <c r="X4" s="30" t="s">
        <v>45</v>
      </c>
      <c r="Y4" s="30" t="s">
        <v>46</v>
      </c>
      <c r="Z4" s="30" t="s">
        <v>47</v>
      </c>
      <c r="AA4" s="29" t="s">
        <v>48</v>
      </c>
      <c r="AB4" s="32" t="s">
        <v>49</v>
      </c>
      <c r="AC4" s="33" t="s">
        <v>50</v>
      </c>
      <c r="AD4" s="34" t="s">
        <v>51</v>
      </c>
      <c r="AE4" s="34" t="s">
        <v>52</v>
      </c>
      <c r="AF4" s="33" t="s">
        <v>53</v>
      </c>
      <c r="AG4" s="33" t="s">
        <v>54</v>
      </c>
      <c r="AH4" s="35" t="s">
        <v>55</v>
      </c>
      <c r="AI4" s="36" t="s">
        <v>56</v>
      </c>
      <c r="AJ4" s="36" t="s">
        <v>57</v>
      </c>
      <c r="AK4" s="36" t="s">
        <v>58</v>
      </c>
      <c r="AL4" s="36" t="s">
        <v>59</v>
      </c>
      <c r="AM4" s="36" t="s">
        <v>60</v>
      </c>
      <c r="AN4" s="37" t="s">
        <v>61</v>
      </c>
      <c r="AO4" s="36" t="s">
        <v>62</v>
      </c>
      <c r="AP4" s="38" t="s">
        <v>63</v>
      </c>
      <c r="AQ4" s="38" t="s">
        <v>64</v>
      </c>
      <c r="AR4" s="36" t="s">
        <v>65</v>
      </c>
      <c r="AS4" s="36" t="s">
        <v>66</v>
      </c>
      <c r="AT4" s="35" t="s">
        <v>67</v>
      </c>
      <c r="AU4" s="36" t="s">
        <v>68</v>
      </c>
      <c r="AV4" s="36" t="s">
        <v>69</v>
      </c>
      <c r="AW4" s="36" t="s">
        <v>70</v>
      </c>
      <c r="AX4" s="36" t="s">
        <v>71</v>
      </c>
      <c r="AY4" s="36" t="s">
        <v>72</v>
      </c>
      <c r="AZ4" s="39" t="s">
        <v>73</v>
      </c>
      <c r="BA4" s="40" t="s">
        <v>74</v>
      </c>
      <c r="BB4" s="41" t="s">
        <v>75</v>
      </c>
      <c r="BC4" s="41" t="s">
        <v>76</v>
      </c>
      <c r="BD4" s="40" t="s">
        <v>77</v>
      </c>
      <c r="BE4" s="40" t="s">
        <v>78</v>
      </c>
      <c r="BF4" s="42" t="s">
        <v>79</v>
      </c>
      <c r="BG4" s="40" t="s">
        <v>80</v>
      </c>
      <c r="BH4" s="40" t="s">
        <v>81</v>
      </c>
      <c r="BI4" s="40" t="s">
        <v>82</v>
      </c>
      <c r="BJ4" s="40" t="s">
        <v>83</v>
      </c>
      <c r="BK4" s="40" t="s">
        <v>84</v>
      </c>
      <c r="BL4" s="39" t="s">
        <v>85</v>
      </c>
      <c r="BM4" s="40" t="s">
        <v>86</v>
      </c>
      <c r="BN4" s="41" t="s">
        <v>87</v>
      </c>
      <c r="BO4" s="41" t="s">
        <v>88</v>
      </c>
      <c r="BP4" s="40" t="s">
        <v>87</v>
      </c>
      <c r="BQ4" s="40" t="s">
        <v>88</v>
      </c>
      <c r="BR4" s="42" t="s">
        <v>89</v>
      </c>
      <c r="BS4" s="40" t="s">
        <v>90</v>
      </c>
      <c r="BT4" s="40" t="s">
        <v>91</v>
      </c>
      <c r="BU4" s="40" t="s">
        <v>92</v>
      </c>
      <c r="BV4" s="40" t="s">
        <v>93</v>
      </c>
      <c r="BW4" s="40" t="s">
        <v>94</v>
      </c>
      <c r="BX4" s="39" t="s">
        <v>95</v>
      </c>
      <c r="BY4" s="40" t="s">
        <v>96</v>
      </c>
      <c r="BZ4" s="41" t="s">
        <v>97</v>
      </c>
      <c r="CA4" s="41" t="s">
        <v>98</v>
      </c>
      <c r="CB4" s="40" t="s">
        <v>99</v>
      </c>
      <c r="CC4" s="40" t="s">
        <v>100</v>
      </c>
      <c r="CD4" s="42" t="s">
        <v>101</v>
      </c>
      <c r="CE4" s="40" t="s">
        <v>102</v>
      </c>
      <c r="CF4" s="40" t="s">
        <v>103</v>
      </c>
      <c r="CG4" s="40" t="s">
        <v>104</v>
      </c>
      <c r="CH4" s="40" t="s">
        <v>105</v>
      </c>
      <c r="CI4" s="40" t="s">
        <v>106</v>
      </c>
      <c r="CJ4" s="43" t="s">
        <v>107</v>
      </c>
      <c r="CK4" s="44" t="s">
        <v>108</v>
      </c>
      <c r="CL4" s="45" t="s">
        <v>109</v>
      </c>
      <c r="CM4" s="45" t="s">
        <v>110</v>
      </c>
      <c r="CN4" s="44" t="s">
        <v>111</v>
      </c>
      <c r="CO4" s="44" t="s">
        <v>112</v>
      </c>
    </row>
    <row r="5" spans="1:93" x14ac:dyDescent="0.2">
      <c r="A5" s="46" t="s">
        <v>113</v>
      </c>
      <c r="B5" s="46" t="s">
        <v>114</v>
      </c>
      <c r="C5" s="46" t="s">
        <v>115</v>
      </c>
      <c r="D5" s="47">
        <v>8.84</v>
      </c>
      <c r="E5" s="48" t="s">
        <v>116</v>
      </c>
      <c r="F5" s="49">
        <v>8.93</v>
      </c>
      <c r="G5" s="48" t="s">
        <v>116</v>
      </c>
      <c r="H5" s="49">
        <v>8.82</v>
      </c>
      <c r="I5" s="50" t="s">
        <v>116</v>
      </c>
      <c r="J5" s="51">
        <v>25.25</v>
      </c>
      <c r="K5" s="49" t="s">
        <v>116</v>
      </c>
      <c r="L5" s="51">
        <v>25.5</v>
      </c>
      <c r="M5" s="49" t="s">
        <v>116</v>
      </c>
      <c r="N5" s="51">
        <v>25.19</v>
      </c>
      <c r="O5" s="49" t="s">
        <v>116</v>
      </c>
      <c r="P5" s="52">
        <v>2839.55</v>
      </c>
      <c r="Q5" s="53" t="s">
        <v>117</v>
      </c>
      <c r="R5" s="51">
        <v>2932.73</v>
      </c>
      <c r="S5" s="53" t="s">
        <v>118</v>
      </c>
      <c r="T5" s="51">
        <v>2922.43</v>
      </c>
      <c r="U5" s="54" t="s">
        <v>119</v>
      </c>
      <c r="V5" s="53">
        <v>25056</v>
      </c>
      <c r="W5" s="48" t="s">
        <v>116</v>
      </c>
      <c r="X5" s="53">
        <v>26182</v>
      </c>
      <c r="Y5" s="48" t="s">
        <v>116</v>
      </c>
      <c r="Z5" s="53">
        <v>25844</v>
      </c>
      <c r="AA5" s="48" t="s">
        <v>116</v>
      </c>
      <c r="AB5" s="52">
        <v>59.093699999999998</v>
      </c>
      <c r="AC5" s="51" t="s">
        <v>117</v>
      </c>
      <c r="AD5" s="51">
        <v>63.830599999999997</v>
      </c>
      <c r="AE5" s="51" t="s">
        <v>116</v>
      </c>
      <c r="AF5" s="51">
        <v>63.575099999999999</v>
      </c>
      <c r="AG5" s="55" t="s">
        <v>116</v>
      </c>
      <c r="AH5" s="51">
        <v>116.31</v>
      </c>
      <c r="AI5" s="51" t="s">
        <v>120</v>
      </c>
      <c r="AJ5" s="51">
        <v>117.56</v>
      </c>
      <c r="AK5" s="51" t="s">
        <v>121</v>
      </c>
      <c r="AL5" s="51">
        <v>115.4</v>
      </c>
      <c r="AM5" s="51" t="s">
        <v>116</v>
      </c>
      <c r="AN5" s="52">
        <v>51.296300000000002</v>
      </c>
      <c r="AO5" s="51" t="s">
        <v>122</v>
      </c>
      <c r="AP5" s="51">
        <v>50.1111</v>
      </c>
      <c r="AQ5" s="51" t="s">
        <v>119</v>
      </c>
      <c r="AR5" s="51">
        <v>49.402799999999999</v>
      </c>
      <c r="AS5" s="55" t="s">
        <v>116</v>
      </c>
      <c r="AT5" s="49">
        <v>7.7158655999999999E-3</v>
      </c>
      <c r="AU5" s="51" t="s">
        <v>121</v>
      </c>
      <c r="AV5" s="49">
        <v>3.0555040000000006E-2</v>
      </c>
      <c r="AW5" s="51" t="s">
        <v>116</v>
      </c>
      <c r="AX5" s="49">
        <v>1.8906250000000003E-2</v>
      </c>
      <c r="AY5" s="51" t="s">
        <v>119</v>
      </c>
      <c r="AZ5" s="47">
        <v>7.0076999999999998</v>
      </c>
      <c r="BA5" s="48" t="s">
        <v>123</v>
      </c>
      <c r="BB5" s="49">
        <v>7.2792000000000003</v>
      </c>
      <c r="BC5" s="48" t="s">
        <v>119</v>
      </c>
      <c r="BD5" s="49">
        <v>7.3102999999999998</v>
      </c>
      <c r="BE5" s="50" t="s">
        <v>119</v>
      </c>
      <c r="BF5" s="49">
        <v>46.119100000000003</v>
      </c>
      <c r="BG5" s="48" t="s">
        <v>123</v>
      </c>
      <c r="BH5" s="49">
        <v>50.274999999999999</v>
      </c>
      <c r="BI5" s="48" t="s">
        <v>124</v>
      </c>
      <c r="BJ5" s="49">
        <v>50.5886</v>
      </c>
      <c r="BK5" s="48" t="s">
        <v>116</v>
      </c>
      <c r="BL5" s="47">
        <v>44.677399999999999</v>
      </c>
      <c r="BM5" s="48" t="s">
        <v>116</v>
      </c>
      <c r="BN5" s="49">
        <v>51.355499999999999</v>
      </c>
      <c r="BO5" s="48" t="s">
        <v>125</v>
      </c>
      <c r="BP5" s="49">
        <v>51.214799999999997</v>
      </c>
      <c r="BQ5" s="50" t="s">
        <v>116</v>
      </c>
      <c r="BR5" s="49">
        <v>26.494199999999999</v>
      </c>
      <c r="BS5" s="48" t="s">
        <v>117</v>
      </c>
      <c r="BT5" s="49">
        <v>22.240500000000001</v>
      </c>
      <c r="BU5" s="48" t="s">
        <v>122</v>
      </c>
      <c r="BV5" s="49">
        <v>22.6557</v>
      </c>
      <c r="BW5" s="48" t="s">
        <v>116</v>
      </c>
      <c r="BX5" s="47">
        <v>26.339700000000001</v>
      </c>
      <c r="BY5" s="48" t="s">
        <v>125</v>
      </c>
      <c r="BZ5" s="49">
        <v>29.376000000000001</v>
      </c>
      <c r="CA5" s="48" t="s">
        <v>124</v>
      </c>
      <c r="CB5" s="49">
        <v>28.902000000000001</v>
      </c>
      <c r="CC5" s="50" t="s">
        <v>116</v>
      </c>
      <c r="CD5" s="49">
        <v>65.636799999999994</v>
      </c>
      <c r="CE5" s="48" t="s">
        <v>117</v>
      </c>
      <c r="CF5" s="49">
        <v>67.506500000000003</v>
      </c>
      <c r="CG5" s="48" t="s">
        <v>121</v>
      </c>
      <c r="CH5" s="49">
        <v>67.737799999999993</v>
      </c>
      <c r="CI5" s="48" t="s">
        <v>119</v>
      </c>
      <c r="CJ5" s="56">
        <v>0.63219999999999998</v>
      </c>
      <c r="CK5" s="48" t="s">
        <v>117</v>
      </c>
      <c r="CL5" s="48">
        <v>0.64219999999999999</v>
      </c>
      <c r="CM5" s="48" t="s">
        <v>121</v>
      </c>
      <c r="CN5" s="48">
        <v>0.66049999999999998</v>
      </c>
      <c r="CO5" s="50" t="s">
        <v>119</v>
      </c>
    </row>
    <row r="6" spans="1:93" x14ac:dyDescent="0.2">
      <c r="A6" s="57" t="s">
        <v>126</v>
      </c>
      <c r="B6" s="57" t="s">
        <v>127</v>
      </c>
      <c r="C6" s="57" t="s">
        <v>127</v>
      </c>
      <c r="D6" s="58">
        <v>8.32</v>
      </c>
      <c r="E6" s="59" t="s">
        <v>116</v>
      </c>
      <c r="F6" s="60"/>
      <c r="G6" s="59" t="s">
        <v>128</v>
      </c>
      <c r="H6" s="60"/>
      <c r="I6" s="61" t="s">
        <v>128</v>
      </c>
      <c r="J6" s="62">
        <v>23.78</v>
      </c>
      <c r="K6" s="60" t="s">
        <v>116</v>
      </c>
      <c r="L6" s="62"/>
      <c r="M6" s="60" t="s">
        <v>128</v>
      </c>
      <c r="N6" s="62"/>
      <c r="O6" s="60" t="s">
        <v>128</v>
      </c>
      <c r="P6" s="63">
        <v>2479.88</v>
      </c>
      <c r="Q6" s="64" t="s">
        <v>118</v>
      </c>
      <c r="R6" s="62"/>
      <c r="S6" s="64" t="s">
        <v>128</v>
      </c>
      <c r="T6" s="62"/>
      <c r="U6" s="65" t="s">
        <v>128</v>
      </c>
      <c r="V6" s="66">
        <v>20692</v>
      </c>
      <c r="W6" s="59" t="s">
        <v>116</v>
      </c>
      <c r="X6" s="66"/>
      <c r="Y6" s="59" t="s">
        <v>116</v>
      </c>
      <c r="Z6" s="66"/>
      <c r="AA6" s="59" t="s">
        <v>128</v>
      </c>
      <c r="AB6" s="63">
        <v>61.328400000000002</v>
      </c>
      <c r="AC6" s="62" t="s">
        <v>116</v>
      </c>
      <c r="AD6" s="62"/>
      <c r="AE6" s="62" t="s">
        <v>128</v>
      </c>
      <c r="AF6" s="62"/>
      <c r="AG6" s="67" t="s">
        <v>128</v>
      </c>
      <c r="AH6" s="68">
        <v>133.13999999999999</v>
      </c>
      <c r="AI6" s="68" t="s">
        <v>116</v>
      </c>
      <c r="AJ6" s="68"/>
      <c r="AK6" s="68" t="s">
        <v>128</v>
      </c>
      <c r="AL6" s="68"/>
      <c r="AM6" s="68" t="s">
        <v>128</v>
      </c>
      <c r="AN6" s="63">
        <v>68.777799999999999</v>
      </c>
      <c r="AO6" s="62" t="s">
        <v>116</v>
      </c>
      <c r="AP6" s="62"/>
      <c r="AQ6" s="62" t="s">
        <v>128</v>
      </c>
      <c r="AR6" s="62"/>
      <c r="AS6" s="67" t="s">
        <v>128</v>
      </c>
      <c r="AT6" s="69">
        <v>1.9591600899999999</v>
      </c>
      <c r="AU6" s="68" t="s">
        <v>116</v>
      </c>
      <c r="AV6" s="69"/>
      <c r="AW6" s="68" t="s">
        <v>128</v>
      </c>
      <c r="AX6" s="69"/>
      <c r="AY6" s="68" t="s">
        <v>128</v>
      </c>
      <c r="AZ6" s="58">
        <v>6.2076000000000002</v>
      </c>
      <c r="BA6" s="59" t="s">
        <v>129</v>
      </c>
      <c r="BB6" s="60"/>
      <c r="BC6" s="59" t="s">
        <v>128</v>
      </c>
      <c r="BD6" s="60"/>
      <c r="BE6" s="61" t="s">
        <v>128</v>
      </c>
      <c r="BF6" s="69">
        <v>56.076900000000002</v>
      </c>
      <c r="BG6" s="70" t="s">
        <v>116</v>
      </c>
      <c r="BH6" s="69"/>
      <c r="BI6" s="70" t="s">
        <v>128</v>
      </c>
      <c r="BJ6" s="69"/>
      <c r="BK6" s="70" t="s">
        <v>128</v>
      </c>
      <c r="BL6" s="58">
        <v>44.098799999999997</v>
      </c>
      <c r="BM6" s="59" t="s">
        <v>116</v>
      </c>
      <c r="BN6" s="60"/>
      <c r="BO6" s="59" t="s">
        <v>128</v>
      </c>
      <c r="BP6" s="60"/>
      <c r="BQ6" s="61" t="s">
        <v>128</v>
      </c>
      <c r="BR6" s="69">
        <v>19.978999999999999</v>
      </c>
      <c r="BS6" s="70" t="s">
        <v>118</v>
      </c>
      <c r="BT6" s="69"/>
      <c r="BU6" s="70" t="s">
        <v>128</v>
      </c>
      <c r="BV6" s="69"/>
      <c r="BW6" s="70" t="s">
        <v>128</v>
      </c>
      <c r="BX6" s="58">
        <v>33.990600000000001</v>
      </c>
      <c r="BY6" s="59" t="s">
        <v>116</v>
      </c>
      <c r="BZ6" s="60"/>
      <c r="CA6" s="59" t="s">
        <v>128</v>
      </c>
      <c r="CB6" s="60"/>
      <c r="CC6" s="61" t="s">
        <v>128</v>
      </c>
      <c r="CD6" s="69">
        <v>60.947400000000002</v>
      </c>
      <c r="CE6" s="70" t="s">
        <v>118</v>
      </c>
      <c r="CF6" s="69"/>
      <c r="CG6" s="70" t="s">
        <v>128</v>
      </c>
      <c r="CH6" s="69"/>
      <c r="CI6" s="70" t="s">
        <v>128</v>
      </c>
      <c r="CJ6" s="71">
        <v>0.57689999999999997</v>
      </c>
      <c r="CK6" s="59" t="s">
        <v>118</v>
      </c>
      <c r="CL6" s="59"/>
      <c r="CM6" s="59" t="s">
        <v>128</v>
      </c>
      <c r="CN6" s="59"/>
      <c r="CO6" s="61" t="s">
        <v>128</v>
      </c>
    </row>
    <row r="7" spans="1:93" x14ac:dyDescent="0.2">
      <c r="A7" s="46" t="s">
        <v>130</v>
      </c>
      <c r="B7" s="46" t="s">
        <v>131</v>
      </c>
      <c r="C7" s="46" t="s">
        <v>132</v>
      </c>
      <c r="D7" s="47">
        <v>8.24</v>
      </c>
      <c r="E7" s="48" t="s">
        <v>116</v>
      </c>
      <c r="F7" s="49">
        <v>8.48</v>
      </c>
      <c r="G7" s="48" t="s">
        <v>124</v>
      </c>
      <c r="H7" s="49">
        <v>8.4</v>
      </c>
      <c r="I7" s="50" t="s">
        <v>124</v>
      </c>
      <c r="J7" s="51">
        <v>23.53</v>
      </c>
      <c r="K7" s="49" t="s">
        <v>116</v>
      </c>
      <c r="L7" s="51">
        <v>24.23</v>
      </c>
      <c r="M7" s="49" t="s">
        <v>124</v>
      </c>
      <c r="N7" s="51">
        <v>24</v>
      </c>
      <c r="O7" s="49" t="s">
        <v>124</v>
      </c>
      <c r="P7" s="52">
        <v>3002.83</v>
      </c>
      <c r="Q7" s="53" t="s">
        <v>116</v>
      </c>
      <c r="R7" s="51">
        <v>3065.28</v>
      </c>
      <c r="S7" s="53" t="s">
        <v>117</v>
      </c>
      <c r="T7" s="51">
        <v>3034.79</v>
      </c>
      <c r="U7" s="54" t="s">
        <v>116</v>
      </c>
      <c r="V7" s="53">
        <v>24632</v>
      </c>
      <c r="W7" s="48" t="s">
        <v>116</v>
      </c>
      <c r="X7" s="53">
        <v>26137</v>
      </c>
      <c r="Y7" s="48" t="s">
        <v>116</v>
      </c>
      <c r="Z7" s="53">
        <v>25301</v>
      </c>
      <c r="AA7" s="48" t="s">
        <v>116</v>
      </c>
      <c r="AB7" s="52">
        <v>59.765900000000002</v>
      </c>
      <c r="AC7" s="51" t="s">
        <v>117</v>
      </c>
      <c r="AD7" s="51">
        <v>63.715200000000003</v>
      </c>
      <c r="AE7" s="51" t="s">
        <v>124</v>
      </c>
      <c r="AF7" s="51">
        <v>63.2346</v>
      </c>
      <c r="AG7" s="55" t="s">
        <v>116</v>
      </c>
      <c r="AH7" s="51">
        <v>118.97</v>
      </c>
      <c r="AI7" s="51" t="s">
        <v>125</v>
      </c>
      <c r="AJ7" s="51">
        <v>121.55</v>
      </c>
      <c r="AK7" s="51" t="s">
        <v>124</v>
      </c>
      <c r="AL7" s="51">
        <v>117.68</v>
      </c>
      <c r="AM7" s="51" t="s">
        <v>116</v>
      </c>
      <c r="AN7" s="52">
        <v>48.592599999999997</v>
      </c>
      <c r="AO7" s="51" t="s">
        <v>133</v>
      </c>
      <c r="AP7" s="51">
        <v>46.333300000000001</v>
      </c>
      <c r="AQ7" s="51" t="s">
        <v>121</v>
      </c>
      <c r="AR7" s="51">
        <v>45.208300000000001</v>
      </c>
      <c r="AS7" s="55" t="s">
        <v>121</v>
      </c>
      <c r="AT7" s="49">
        <v>0.51051025000000005</v>
      </c>
      <c r="AU7" s="51" t="s">
        <v>119</v>
      </c>
      <c r="AV7" s="49">
        <v>0.37197800999999997</v>
      </c>
      <c r="AW7" s="51" t="s">
        <v>116</v>
      </c>
      <c r="AX7" s="49">
        <v>0.29833444000000003</v>
      </c>
      <c r="AY7" s="51" t="s">
        <v>116</v>
      </c>
      <c r="AZ7" s="47">
        <v>7.0334000000000003</v>
      </c>
      <c r="BA7" s="48" t="s">
        <v>125</v>
      </c>
      <c r="BB7" s="49">
        <v>7.1444999999999999</v>
      </c>
      <c r="BC7" s="48" t="s">
        <v>125</v>
      </c>
      <c r="BD7" s="49">
        <v>7.1144999999999996</v>
      </c>
      <c r="BE7" s="50" t="s">
        <v>119</v>
      </c>
      <c r="BF7" s="49">
        <v>44.217799999999997</v>
      </c>
      <c r="BG7" s="48" t="s">
        <v>122</v>
      </c>
      <c r="BH7" s="49">
        <v>48.148600000000002</v>
      </c>
      <c r="BI7" s="48" t="s">
        <v>123</v>
      </c>
      <c r="BJ7" s="49">
        <v>48.743699999999997</v>
      </c>
      <c r="BK7" s="48" t="s">
        <v>116</v>
      </c>
      <c r="BL7" s="47">
        <v>46.287300000000002</v>
      </c>
      <c r="BM7" s="48" t="s">
        <v>116</v>
      </c>
      <c r="BN7" s="49">
        <v>52.006999999999998</v>
      </c>
      <c r="BO7" s="48" t="s">
        <v>124</v>
      </c>
      <c r="BP7" s="49">
        <v>51.617100000000001</v>
      </c>
      <c r="BQ7" s="50" t="s">
        <v>116</v>
      </c>
      <c r="BR7" s="49">
        <v>28.882999999999999</v>
      </c>
      <c r="BS7" s="48" t="s">
        <v>117</v>
      </c>
      <c r="BT7" s="49">
        <v>25.236699999999999</v>
      </c>
      <c r="BU7" s="48" t="s">
        <v>125</v>
      </c>
      <c r="BV7" s="49">
        <v>25.178000000000001</v>
      </c>
      <c r="BW7" s="48" t="s">
        <v>116</v>
      </c>
      <c r="BX7" s="47">
        <v>25.098700000000001</v>
      </c>
      <c r="BY7" s="48" t="s">
        <v>121</v>
      </c>
      <c r="BZ7" s="49">
        <v>27.588100000000001</v>
      </c>
      <c r="CA7" s="48" t="s">
        <v>123</v>
      </c>
      <c r="CB7" s="49">
        <v>27.453499999999998</v>
      </c>
      <c r="CC7" s="50" t="s">
        <v>116</v>
      </c>
      <c r="CD7" s="49">
        <v>67.769499999999994</v>
      </c>
      <c r="CE7" s="48" t="s">
        <v>116</v>
      </c>
      <c r="CF7" s="49">
        <v>69.1267</v>
      </c>
      <c r="CG7" s="48" t="s">
        <v>124</v>
      </c>
      <c r="CH7" s="49">
        <v>69.085300000000004</v>
      </c>
      <c r="CI7" s="48" t="s">
        <v>124</v>
      </c>
      <c r="CJ7" s="56">
        <v>0.65529999999999999</v>
      </c>
      <c r="CK7" s="48" t="s">
        <v>116</v>
      </c>
      <c r="CL7" s="48">
        <v>0.66180000000000005</v>
      </c>
      <c r="CM7" s="48" t="s">
        <v>124</v>
      </c>
      <c r="CN7" s="48">
        <v>0.67620000000000002</v>
      </c>
      <c r="CO7" s="50" t="s">
        <v>116</v>
      </c>
    </row>
    <row r="8" spans="1:93" x14ac:dyDescent="0.2">
      <c r="A8" s="57" t="s">
        <v>134</v>
      </c>
      <c r="B8" s="57" t="s">
        <v>135</v>
      </c>
      <c r="C8" s="57" t="s">
        <v>136</v>
      </c>
      <c r="D8" s="58">
        <v>8.01</v>
      </c>
      <c r="E8" s="59" t="s">
        <v>116</v>
      </c>
      <c r="F8" s="60">
        <v>8.16</v>
      </c>
      <c r="G8" s="59" t="s">
        <v>119</v>
      </c>
      <c r="H8" s="60">
        <v>8.1300000000000008</v>
      </c>
      <c r="I8" s="61" t="s">
        <v>119</v>
      </c>
      <c r="J8" s="62">
        <v>22.89</v>
      </c>
      <c r="K8" s="60" t="s">
        <v>116</v>
      </c>
      <c r="L8" s="62">
        <v>23.32</v>
      </c>
      <c r="M8" s="60" t="s">
        <v>119</v>
      </c>
      <c r="N8" s="62">
        <v>23.24</v>
      </c>
      <c r="O8" s="60" t="s">
        <v>119</v>
      </c>
      <c r="P8" s="63">
        <v>2936.25</v>
      </c>
      <c r="Q8" s="64" t="s">
        <v>117</v>
      </c>
      <c r="R8" s="62">
        <v>3107.17</v>
      </c>
      <c r="S8" s="64" t="s">
        <v>124</v>
      </c>
      <c r="T8" s="62">
        <v>3092.81</v>
      </c>
      <c r="U8" s="65" t="s">
        <v>116</v>
      </c>
      <c r="V8" s="66">
        <v>23511</v>
      </c>
      <c r="W8" s="59" t="s">
        <v>116</v>
      </c>
      <c r="X8" s="66">
        <v>25526</v>
      </c>
      <c r="Y8" s="59" t="s">
        <v>116</v>
      </c>
      <c r="Z8" s="66">
        <v>24230</v>
      </c>
      <c r="AA8" s="59" t="s">
        <v>116</v>
      </c>
      <c r="AB8" s="63">
        <v>59.3812</v>
      </c>
      <c r="AC8" s="62" t="s">
        <v>117</v>
      </c>
      <c r="AD8" s="62">
        <v>63.6021</v>
      </c>
      <c r="AE8" s="62" t="s">
        <v>124</v>
      </c>
      <c r="AF8" s="62">
        <v>63.1496</v>
      </c>
      <c r="AG8" s="67" t="s">
        <v>116</v>
      </c>
      <c r="AH8" s="68">
        <v>115.08</v>
      </c>
      <c r="AI8" s="68" t="s">
        <v>120</v>
      </c>
      <c r="AJ8" s="68">
        <v>116.75</v>
      </c>
      <c r="AK8" s="68" t="s">
        <v>121</v>
      </c>
      <c r="AL8" s="68">
        <v>114.16</v>
      </c>
      <c r="AM8" s="68" t="s">
        <v>116</v>
      </c>
      <c r="AN8" s="63">
        <v>51.592599999999997</v>
      </c>
      <c r="AO8" s="62" t="s">
        <v>122</v>
      </c>
      <c r="AP8" s="62">
        <v>49.240699999999997</v>
      </c>
      <c r="AQ8" s="62" t="s">
        <v>119</v>
      </c>
      <c r="AR8" s="62">
        <v>47.347200000000001</v>
      </c>
      <c r="AS8" s="67" t="s">
        <v>119</v>
      </c>
      <c r="AT8" s="69">
        <v>6.8079001E-3</v>
      </c>
      <c r="AU8" s="68" t="s">
        <v>121</v>
      </c>
      <c r="AV8" s="69">
        <v>1.8198009999999997E-2</v>
      </c>
      <c r="AW8" s="68" t="s">
        <v>116</v>
      </c>
      <c r="AX8" s="69">
        <v>1.138489E-2</v>
      </c>
      <c r="AY8" s="68" t="s">
        <v>119</v>
      </c>
      <c r="AZ8" s="58">
        <v>7.6058000000000003</v>
      </c>
      <c r="BA8" s="59" t="s">
        <v>116</v>
      </c>
      <c r="BB8" s="60">
        <v>7.7521000000000004</v>
      </c>
      <c r="BC8" s="59" t="s">
        <v>116</v>
      </c>
      <c r="BD8" s="60">
        <v>7.7507999999999999</v>
      </c>
      <c r="BE8" s="61" t="s">
        <v>116</v>
      </c>
      <c r="BF8" s="69">
        <v>45.865099999999998</v>
      </c>
      <c r="BG8" s="70" t="s">
        <v>123</v>
      </c>
      <c r="BH8" s="69">
        <v>47.4253</v>
      </c>
      <c r="BI8" s="70" t="s">
        <v>122</v>
      </c>
      <c r="BJ8" s="69">
        <v>47.493400000000001</v>
      </c>
      <c r="BK8" s="70" t="s">
        <v>116</v>
      </c>
      <c r="BL8" s="58">
        <v>47.584099999999999</v>
      </c>
      <c r="BM8" s="59" t="s">
        <v>116</v>
      </c>
      <c r="BN8" s="60">
        <v>53.7196</v>
      </c>
      <c r="BO8" s="59" t="s">
        <v>116</v>
      </c>
      <c r="BP8" s="60">
        <v>53.189300000000003</v>
      </c>
      <c r="BQ8" s="61" t="s">
        <v>116</v>
      </c>
      <c r="BR8" s="69">
        <v>26.298400000000001</v>
      </c>
      <c r="BS8" s="70" t="s">
        <v>117</v>
      </c>
      <c r="BT8" s="69">
        <v>25.742599999999999</v>
      </c>
      <c r="BU8" s="70" t="s">
        <v>124</v>
      </c>
      <c r="BV8" s="69">
        <v>26.227</v>
      </c>
      <c r="BW8" s="70" t="s">
        <v>116</v>
      </c>
      <c r="BX8" s="58">
        <v>26.710599999999999</v>
      </c>
      <c r="BY8" s="59" t="s">
        <v>125</v>
      </c>
      <c r="BZ8" s="60">
        <v>27.3383</v>
      </c>
      <c r="CA8" s="59" t="s">
        <v>122</v>
      </c>
      <c r="CB8" s="60">
        <v>26.735900000000001</v>
      </c>
      <c r="CC8" s="61" t="s">
        <v>116</v>
      </c>
      <c r="CD8" s="69">
        <v>67.256200000000007</v>
      </c>
      <c r="CE8" s="70" t="s">
        <v>124</v>
      </c>
      <c r="CF8" s="69">
        <v>69.9619</v>
      </c>
      <c r="CG8" s="70" t="s">
        <v>116</v>
      </c>
      <c r="CH8" s="69">
        <v>70.153999999999996</v>
      </c>
      <c r="CI8" s="70" t="s">
        <v>116</v>
      </c>
      <c r="CJ8" s="71">
        <v>0.64339999999999997</v>
      </c>
      <c r="CK8" s="59" t="s">
        <v>117</v>
      </c>
      <c r="CL8" s="59">
        <v>0.66639999999999999</v>
      </c>
      <c r="CM8" s="59" t="s">
        <v>124</v>
      </c>
      <c r="CN8" s="59">
        <v>0.68640000000000001</v>
      </c>
      <c r="CO8" s="61" t="s">
        <v>116</v>
      </c>
    </row>
    <row r="9" spans="1:93" x14ac:dyDescent="0.2">
      <c r="A9" s="46" t="s">
        <v>137</v>
      </c>
      <c r="B9" s="46" t="s">
        <v>138</v>
      </c>
      <c r="C9" s="46" t="s">
        <v>132</v>
      </c>
      <c r="D9" s="47">
        <v>7.99</v>
      </c>
      <c r="E9" s="48" t="s">
        <v>116</v>
      </c>
      <c r="F9" s="49"/>
      <c r="G9" s="48" t="s">
        <v>128</v>
      </c>
      <c r="H9" s="49"/>
      <c r="I9" s="50" t="s">
        <v>128</v>
      </c>
      <c r="J9" s="51">
        <v>22.83</v>
      </c>
      <c r="K9" s="49" t="s">
        <v>116</v>
      </c>
      <c r="L9" s="51"/>
      <c r="M9" s="49" t="s">
        <v>128</v>
      </c>
      <c r="N9" s="51"/>
      <c r="O9" s="49" t="s">
        <v>128</v>
      </c>
      <c r="P9" s="52">
        <v>2789.63</v>
      </c>
      <c r="Q9" s="53" t="s">
        <v>121</v>
      </c>
      <c r="R9" s="51"/>
      <c r="S9" s="53" t="s">
        <v>128</v>
      </c>
      <c r="T9" s="51"/>
      <c r="U9" s="54" t="s">
        <v>128</v>
      </c>
      <c r="V9" s="53">
        <v>22487</v>
      </c>
      <c r="W9" s="48" t="s">
        <v>116</v>
      </c>
      <c r="X9" s="53"/>
      <c r="Y9" s="48" t="s">
        <v>116</v>
      </c>
      <c r="Z9" s="53"/>
      <c r="AA9" s="48" t="s">
        <v>128</v>
      </c>
      <c r="AB9" s="52">
        <v>55.2761</v>
      </c>
      <c r="AC9" s="51" t="s">
        <v>129</v>
      </c>
      <c r="AD9" s="51"/>
      <c r="AE9" s="51" t="s">
        <v>128</v>
      </c>
      <c r="AF9" s="51"/>
      <c r="AG9" s="55" t="s">
        <v>128</v>
      </c>
      <c r="AH9" s="51">
        <v>112</v>
      </c>
      <c r="AI9" s="51" t="s">
        <v>139</v>
      </c>
      <c r="AJ9" s="51"/>
      <c r="AK9" s="51" t="s">
        <v>128</v>
      </c>
      <c r="AL9" s="51"/>
      <c r="AM9" s="51" t="s">
        <v>128</v>
      </c>
      <c r="AN9" s="52">
        <v>45.407400000000003</v>
      </c>
      <c r="AO9" s="51" t="s">
        <v>140</v>
      </c>
      <c r="AP9" s="51"/>
      <c r="AQ9" s="51" t="s">
        <v>128</v>
      </c>
      <c r="AR9" s="51"/>
      <c r="AS9" s="55" t="s">
        <v>128</v>
      </c>
      <c r="AT9" s="49">
        <v>6.4923040000000015E-2</v>
      </c>
      <c r="AU9" s="51" t="s">
        <v>125</v>
      </c>
      <c r="AV9" s="49"/>
      <c r="AW9" s="51" t="s">
        <v>128</v>
      </c>
      <c r="AX9" s="49"/>
      <c r="AY9" s="51" t="s">
        <v>128</v>
      </c>
      <c r="AZ9" s="47">
        <v>6.5167000000000002</v>
      </c>
      <c r="BA9" s="48" t="s">
        <v>120</v>
      </c>
      <c r="BB9" s="49"/>
      <c r="BC9" s="48" t="s">
        <v>128</v>
      </c>
      <c r="BD9" s="49"/>
      <c r="BE9" s="50"/>
      <c r="BF9" s="49">
        <v>44.988399999999999</v>
      </c>
      <c r="BG9" s="48" t="s">
        <v>123</v>
      </c>
      <c r="BH9" s="49"/>
      <c r="BI9" s="48" t="s">
        <v>128</v>
      </c>
      <c r="BJ9" s="49"/>
      <c r="BK9" s="48"/>
      <c r="BL9" s="47">
        <v>44.304099999999998</v>
      </c>
      <c r="BM9" s="48" t="s">
        <v>116</v>
      </c>
      <c r="BN9" s="49"/>
      <c r="BO9" s="48" t="s">
        <v>128</v>
      </c>
      <c r="BP9" s="49"/>
      <c r="BQ9" s="50"/>
      <c r="BR9" s="49">
        <v>30.519500000000001</v>
      </c>
      <c r="BS9" s="48" t="s">
        <v>124</v>
      </c>
      <c r="BT9" s="49"/>
      <c r="BU9" s="48" t="s">
        <v>128</v>
      </c>
      <c r="BV9" s="49"/>
      <c r="BW9" s="48" t="s">
        <v>128</v>
      </c>
      <c r="BX9" s="47">
        <v>25.840900000000001</v>
      </c>
      <c r="BY9" s="48" t="s">
        <v>125</v>
      </c>
      <c r="BZ9" s="49"/>
      <c r="CA9" s="48" t="s">
        <v>128</v>
      </c>
      <c r="CB9" s="49"/>
      <c r="CC9" s="50" t="s">
        <v>128</v>
      </c>
      <c r="CD9" s="49">
        <v>64.886499999999998</v>
      </c>
      <c r="CE9" s="48" t="s">
        <v>121</v>
      </c>
      <c r="CF9" s="49"/>
      <c r="CG9" s="48" t="s">
        <v>128</v>
      </c>
      <c r="CH9" s="49"/>
      <c r="CI9" s="48" t="s">
        <v>128</v>
      </c>
      <c r="CJ9" s="56">
        <v>0.62480000000000002</v>
      </c>
      <c r="CK9" s="48" t="s">
        <v>125</v>
      </c>
      <c r="CL9" s="48"/>
      <c r="CM9" s="48" t="s">
        <v>128</v>
      </c>
      <c r="CN9" s="48"/>
      <c r="CO9" s="50"/>
    </row>
    <row r="10" spans="1:93" x14ac:dyDescent="0.2">
      <c r="A10" s="57" t="s">
        <v>141</v>
      </c>
      <c r="B10" s="57" t="s">
        <v>114</v>
      </c>
      <c r="C10" s="57" t="s">
        <v>115</v>
      </c>
      <c r="D10" s="58">
        <v>7.99</v>
      </c>
      <c r="E10" s="59" t="s">
        <v>116</v>
      </c>
      <c r="F10" s="60"/>
      <c r="G10" s="59" t="s">
        <v>128</v>
      </c>
      <c r="H10" s="60"/>
      <c r="I10" s="61" t="s">
        <v>128</v>
      </c>
      <c r="J10" s="62">
        <v>22.82</v>
      </c>
      <c r="K10" s="60" t="s">
        <v>116</v>
      </c>
      <c r="L10" s="62"/>
      <c r="M10" s="60" t="s">
        <v>128</v>
      </c>
      <c r="N10" s="62"/>
      <c r="O10" s="60" t="s">
        <v>128</v>
      </c>
      <c r="P10" s="63">
        <v>2778.05</v>
      </c>
      <c r="Q10" s="64" t="s">
        <v>121</v>
      </c>
      <c r="R10" s="62"/>
      <c r="S10" s="64" t="s">
        <v>128</v>
      </c>
      <c r="T10" s="62"/>
      <c r="U10" s="65" t="s">
        <v>128</v>
      </c>
      <c r="V10" s="66">
        <v>22270</v>
      </c>
      <c r="W10" s="59" t="s">
        <v>116</v>
      </c>
      <c r="X10" s="66"/>
      <c r="Y10" s="59" t="s">
        <v>116</v>
      </c>
      <c r="Z10" s="66"/>
      <c r="AA10" s="59"/>
      <c r="AB10" s="63">
        <v>61.295900000000003</v>
      </c>
      <c r="AC10" s="62" t="s">
        <v>116</v>
      </c>
      <c r="AD10" s="62"/>
      <c r="AE10" s="62" t="s">
        <v>128</v>
      </c>
      <c r="AF10" s="62"/>
      <c r="AG10" s="67" t="s">
        <v>128</v>
      </c>
      <c r="AH10" s="68">
        <v>116.92</v>
      </c>
      <c r="AI10" s="68" t="s">
        <v>122</v>
      </c>
      <c r="AJ10" s="68"/>
      <c r="AK10" s="68" t="s">
        <v>128</v>
      </c>
      <c r="AL10" s="68"/>
      <c r="AM10" s="68" t="s">
        <v>128</v>
      </c>
      <c r="AN10" s="63">
        <v>53.333300000000001</v>
      </c>
      <c r="AO10" s="62" t="s">
        <v>125</v>
      </c>
      <c r="AP10" s="62"/>
      <c r="AQ10" s="62" t="s">
        <v>128</v>
      </c>
      <c r="AR10" s="62"/>
      <c r="AS10" s="67" t="s">
        <v>128</v>
      </c>
      <c r="AT10" s="69">
        <v>3.7480960000000001E-2</v>
      </c>
      <c r="AU10" s="68" t="s">
        <v>125</v>
      </c>
      <c r="AV10" s="69"/>
      <c r="AW10" s="68" t="s">
        <v>128</v>
      </c>
      <c r="AX10" s="69"/>
      <c r="AY10" s="68" t="s">
        <v>128</v>
      </c>
      <c r="AZ10" s="58">
        <v>6.4828999999999999</v>
      </c>
      <c r="BA10" s="59" t="s">
        <v>142</v>
      </c>
      <c r="BB10" s="60"/>
      <c r="BC10" s="59" t="s">
        <v>128</v>
      </c>
      <c r="BD10" s="60"/>
      <c r="BE10" s="61"/>
      <c r="BF10" s="69">
        <v>48.053400000000003</v>
      </c>
      <c r="BG10" s="70" t="s">
        <v>125</v>
      </c>
      <c r="BH10" s="69"/>
      <c r="BI10" s="70" t="s">
        <v>128</v>
      </c>
      <c r="BJ10" s="69"/>
      <c r="BK10" s="70"/>
      <c r="BL10" s="58">
        <v>44.480600000000003</v>
      </c>
      <c r="BM10" s="59" t="s">
        <v>116</v>
      </c>
      <c r="BN10" s="60"/>
      <c r="BO10" s="59" t="s">
        <v>128</v>
      </c>
      <c r="BP10" s="60"/>
      <c r="BQ10" s="61"/>
      <c r="BR10" s="69">
        <v>24.274699999999999</v>
      </c>
      <c r="BS10" s="70" t="s">
        <v>122</v>
      </c>
      <c r="BT10" s="69"/>
      <c r="BU10" s="70" t="s">
        <v>128</v>
      </c>
      <c r="BV10" s="69"/>
      <c r="BW10" s="70" t="s">
        <v>128</v>
      </c>
      <c r="BX10" s="58">
        <v>27.4222</v>
      </c>
      <c r="BY10" s="59" t="s">
        <v>125</v>
      </c>
      <c r="BZ10" s="60"/>
      <c r="CA10" s="59" t="s">
        <v>128</v>
      </c>
      <c r="CB10" s="60"/>
      <c r="CC10" s="61" t="s">
        <v>128</v>
      </c>
      <c r="CD10" s="69">
        <v>64.740600000000001</v>
      </c>
      <c r="CE10" s="70" t="s">
        <v>121</v>
      </c>
      <c r="CF10" s="69"/>
      <c r="CG10" s="70" t="s">
        <v>128</v>
      </c>
      <c r="CH10" s="69"/>
      <c r="CI10" s="70" t="s">
        <v>128</v>
      </c>
      <c r="CJ10" s="71">
        <v>0.62280000000000002</v>
      </c>
      <c r="CK10" s="59" t="s">
        <v>121</v>
      </c>
      <c r="CL10" s="59"/>
      <c r="CM10" s="59" t="s">
        <v>128</v>
      </c>
      <c r="CN10" s="59"/>
      <c r="CO10" s="61"/>
    </row>
    <row r="11" spans="1:93" x14ac:dyDescent="0.2">
      <c r="A11" s="46" t="s">
        <v>143</v>
      </c>
      <c r="B11" s="46" t="s">
        <v>114</v>
      </c>
      <c r="C11" s="46" t="s">
        <v>115</v>
      </c>
      <c r="D11" s="47">
        <v>7.92</v>
      </c>
      <c r="E11" s="48" t="s">
        <v>116</v>
      </c>
      <c r="F11" s="49"/>
      <c r="G11" s="48" t="s">
        <v>128</v>
      </c>
      <c r="H11" s="49"/>
      <c r="I11" s="50" t="s">
        <v>128</v>
      </c>
      <c r="J11" s="51">
        <v>22.64</v>
      </c>
      <c r="K11" s="49" t="s">
        <v>116</v>
      </c>
      <c r="L11" s="51"/>
      <c r="M11" s="49" t="s">
        <v>128</v>
      </c>
      <c r="N11" s="51"/>
      <c r="O11" s="49" t="s">
        <v>128</v>
      </c>
      <c r="P11" s="52">
        <v>3000.53</v>
      </c>
      <c r="Q11" s="53" t="s">
        <v>116</v>
      </c>
      <c r="R11" s="51"/>
      <c r="S11" s="53" t="s">
        <v>128</v>
      </c>
      <c r="T11" s="51"/>
      <c r="U11" s="54" t="s">
        <v>128</v>
      </c>
      <c r="V11" s="53">
        <v>23713</v>
      </c>
      <c r="W11" s="48" t="s">
        <v>116</v>
      </c>
      <c r="X11" s="53"/>
      <c r="Y11" s="48" t="s">
        <v>116</v>
      </c>
      <c r="Z11" s="53"/>
      <c r="AA11" s="48"/>
      <c r="AB11" s="52">
        <v>60.790999999999997</v>
      </c>
      <c r="AC11" s="51" t="s">
        <v>124</v>
      </c>
      <c r="AD11" s="51"/>
      <c r="AE11" s="51" t="s">
        <v>128</v>
      </c>
      <c r="AF11" s="51"/>
      <c r="AG11" s="55" t="s">
        <v>128</v>
      </c>
      <c r="AH11" s="51">
        <v>113.06</v>
      </c>
      <c r="AI11" s="51" t="s">
        <v>142</v>
      </c>
      <c r="AJ11" s="51"/>
      <c r="AK11" s="51" t="s">
        <v>128</v>
      </c>
      <c r="AL11" s="51"/>
      <c r="AM11" s="51" t="s">
        <v>128</v>
      </c>
      <c r="AN11" s="52">
        <v>50</v>
      </c>
      <c r="AO11" s="51" t="s">
        <v>120</v>
      </c>
      <c r="AP11" s="51"/>
      <c r="AQ11" s="51" t="s">
        <v>128</v>
      </c>
      <c r="AR11" s="51"/>
      <c r="AS11" s="55" t="s">
        <v>128</v>
      </c>
      <c r="AT11" s="49">
        <v>0.11641744</v>
      </c>
      <c r="AU11" s="51" t="s">
        <v>125</v>
      </c>
      <c r="AV11" s="49"/>
      <c r="AW11" s="51" t="s">
        <v>128</v>
      </c>
      <c r="AX11" s="49"/>
      <c r="AY11" s="51"/>
      <c r="AZ11" s="47">
        <v>6.8848000000000003</v>
      </c>
      <c r="BA11" s="48" t="s">
        <v>123</v>
      </c>
      <c r="BB11" s="49"/>
      <c r="BC11" s="48" t="s">
        <v>128</v>
      </c>
      <c r="BD11" s="49"/>
      <c r="BE11" s="50"/>
      <c r="BF11" s="49">
        <v>44.6068</v>
      </c>
      <c r="BG11" s="48" t="s">
        <v>122</v>
      </c>
      <c r="BH11" s="49"/>
      <c r="BI11" s="48" t="s">
        <v>128</v>
      </c>
      <c r="BJ11" s="49"/>
      <c r="BK11" s="48"/>
      <c r="BL11" s="47">
        <v>46.404499999999999</v>
      </c>
      <c r="BM11" s="48" t="s">
        <v>116</v>
      </c>
      <c r="BN11" s="49"/>
      <c r="BO11" s="48" t="s">
        <v>128</v>
      </c>
      <c r="BP11" s="49"/>
      <c r="BQ11" s="50"/>
      <c r="BR11" s="49">
        <v>28.488399999999999</v>
      </c>
      <c r="BS11" s="48" t="s">
        <v>117</v>
      </c>
      <c r="BT11" s="49"/>
      <c r="BU11" s="48" t="s">
        <v>128</v>
      </c>
      <c r="BV11" s="49"/>
      <c r="BW11" s="48" t="s">
        <v>128</v>
      </c>
      <c r="BX11" s="47">
        <v>25.901</v>
      </c>
      <c r="BY11" s="48" t="s">
        <v>125</v>
      </c>
      <c r="BZ11" s="49"/>
      <c r="CA11" s="48" t="s">
        <v>128</v>
      </c>
      <c r="CB11" s="49"/>
      <c r="CC11" s="50" t="s">
        <v>128</v>
      </c>
      <c r="CD11" s="49">
        <v>67.858500000000006</v>
      </c>
      <c r="CE11" s="48" t="s">
        <v>116</v>
      </c>
      <c r="CF11" s="49"/>
      <c r="CG11" s="48" t="s">
        <v>128</v>
      </c>
      <c r="CH11" s="49"/>
      <c r="CI11" s="48" t="s">
        <v>128</v>
      </c>
      <c r="CJ11" s="56">
        <v>0.65490000000000004</v>
      </c>
      <c r="CK11" s="48" t="s">
        <v>116</v>
      </c>
      <c r="CL11" s="48"/>
      <c r="CM11" s="48" t="s">
        <v>128</v>
      </c>
      <c r="CN11" s="48"/>
      <c r="CO11" s="50"/>
    </row>
    <row r="12" spans="1:93" x14ac:dyDescent="0.2">
      <c r="A12" s="57" t="s">
        <v>144</v>
      </c>
      <c r="B12" s="57" t="s">
        <v>138</v>
      </c>
      <c r="C12" s="57" t="s">
        <v>145</v>
      </c>
      <c r="D12" s="58">
        <v>7.8</v>
      </c>
      <c r="E12" s="59" t="s">
        <v>116</v>
      </c>
      <c r="F12" s="60">
        <v>8.17</v>
      </c>
      <c r="G12" s="59" t="s">
        <v>119</v>
      </c>
      <c r="H12" s="60"/>
      <c r="I12" s="61" t="s">
        <v>128</v>
      </c>
      <c r="J12" s="62">
        <v>22.29</v>
      </c>
      <c r="K12" s="60" t="s">
        <v>116</v>
      </c>
      <c r="L12" s="62">
        <v>23.35</v>
      </c>
      <c r="M12" s="60" t="s">
        <v>119</v>
      </c>
      <c r="N12" s="62"/>
      <c r="O12" s="60" t="s">
        <v>128</v>
      </c>
      <c r="P12" s="63">
        <v>2809.83</v>
      </c>
      <c r="Q12" s="64" t="s">
        <v>125</v>
      </c>
      <c r="R12" s="62">
        <v>2952.06</v>
      </c>
      <c r="S12" s="64" t="s">
        <v>118</v>
      </c>
      <c r="T12" s="62"/>
      <c r="U12" s="65" t="s">
        <v>128</v>
      </c>
      <c r="V12" s="66">
        <v>22043</v>
      </c>
      <c r="W12" s="59" t="s">
        <v>116</v>
      </c>
      <c r="X12" s="66">
        <v>24309</v>
      </c>
      <c r="Y12" s="59" t="s">
        <v>116</v>
      </c>
      <c r="Z12" s="66"/>
      <c r="AA12" s="59"/>
      <c r="AB12" s="63">
        <v>57.738199999999999</v>
      </c>
      <c r="AC12" s="62" t="s">
        <v>120</v>
      </c>
      <c r="AD12" s="62">
        <v>62.239100000000001</v>
      </c>
      <c r="AE12" s="62" t="s">
        <v>123</v>
      </c>
      <c r="AF12" s="62"/>
      <c r="AG12" s="67" t="s">
        <v>128</v>
      </c>
      <c r="AH12" s="68">
        <v>122</v>
      </c>
      <c r="AI12" s="68" t="s">
        <v>119</v>
      </c>
      <c r="AJ12" s="68">
        <v>124.5</v>
      </c>
      <c r="AK12" s="68" t="s">
        <v>116</v>
      </c>
      <c r="AL12" s="68"/>
      <c r="AM12" s="68" t="s">
        <v>128</v>
      </c>
      <c r="AN12" s="63">
        <v>55.555599999999998</v>
      </c>
      <c r="AO12" s="62" t="s">
        <v>119</v>
      </c>
      <c r="AP12" s="62">
        <v>53.370399999999997</v>
      </c>
      <c r="AQ12" s="62" t="s">
        <v>116</v>
      </c>
      <c r="AR12" s="62"/>
      <c r="AS12" s="67" t="s">
        <v>128</v>
      </c>
      <c r="AT12" s="69">
        <v>0.15515720999999999</v>
      </c>
      <c r="AU12" s="68" t="s">
        <v>125</v>
      </c>
      <c r="AV12" s="69">
        <v>0.12243000999999999</v>
      </c>
      <c r="AW12" s="68" t="s">
        <v>116</v>
      </c>
      <c r="AX12" s="69"/>
      <c r="AY12" s="68"/>
      <c r="AZ12" s="58">
        <v>6.8567</v>
      </c>
      <c r="BA12" s="59" t="s">
        <v>123</v>
      </c>
      <c r="BB12" s="60">
        <v>7.0670000000000002</v>
      </c>
      <c r="BC12" s="59" t="s">
        <v>125</v>
      </c>
      <c r="BD12" s="60"/>
      <c r="BE12" s="61"/>
      <c r="BF12" s="69">
        <v>49.612299999999998</v>
      </c>
      <c r="BG12" s="70" t="s">
        <v>119</v>
      </c>
      <c r="BH12" s="69">
        <v>52.428699999999999</v>
      </c>
      <c r="BI12" s="70" t="s">
        <v>116</v>
      </c>
      <c r="BJ12" s="69"/>
      <c r="BK12" s="70"/>
      <c r="BL12" s="58">
        <v>47.725299999999997</v>
      </c>
      <c r="BM12" s="59" t="s">
        <v>116</v>
      </c>
      <c r="BN12" s="60">
        <v>53.349200000000003</v>
      </c>
      <c r="BO12" s="59" t="s">
        <v>116</v>
      </c>
      <c r="BP12" s="60"/>
      <c r="BQ12" s="61"/>
      <c r="BR12" s="69">
        <v>24.211200000000002</v>
      </c>
      <c r="BS12" s="70" t="s">
        <v>122</v>
      </c>
      <c r="BT12" s="69">
        <v>22.077500000000001</v>
      </c>
      <c r="BU12" s="70" t="s">
        <v>118</v>
      </c>
      <c r="BV12" s="69"/>
      <c r="BW12" s="70" t="s">
        <v>128</v>
      </c>
      <c r="BX12" s="58">
        <v>29.233599999999999</v>
      </c>
      <c r="BY12" s="59" t="s">
        <v>119</v>
      </c>
      <c r="BZ12" s="60">
        <v>30.767700000000001</v>
      </c>
      <c r="CA12" s="59" t="s">
        <v>116</v>
      </c>
      <c r="CB12" s="60"/>
      <c r="CC12" s="61" t="s">
        <v>128</v>
      </c>
      <c r="CD12" s="69">
        <v>65.649100000000004</v>
      </c>
      <c r="CE12" s="70" t="s">
        <v>117</v>
      </c>
      <c r="CF12" s="69">
        <v>68.013900000000007</v>
      </c>
      <c r="CG12" s="70" t="s">
        <v>125</v>
      </c>
      <c r="CH12" s="69"/>
      <c r="CI12" s="70" t="s">
        <v>128</v>
      </c>
      <c r="CJ12" s="71">
        <v>0.62360000000000004</v>
      </c>
      <c r="CK12" s="59" t="s">
        <v>121</v>
      </c>
      <c r="CL12" s="59">
        <v>0.64290000000000003</v>
      </c>
      <c r="CM12" s="59" t="s">
        <v>121</v>
      </c>
      <c r="CN12" s="59"/>
      <c r="CO12" s="61"/>
    </row>
    <row r="13" spans="1:93" x14ac:dyDescent="0.2">
      <c r="A13" s="46" t="s">
        <v>146</v>
      </c>
      <c r="B13" s="46" t="s">
        <v>138</v>
      </c>
      <c r="C13" s="46" t="s">
        <v>115</v>
      </c>
      <c r="D13" s="47">
        <v>7.71</v>
      </c>
      <c r="E13" s="48" t="s">
        <v>116</v>
      </c>
      <c r="F13" s="49">
        <v>8.02</v>
      </c>
      <c r="G13" s="48" t="s">
        <v>119</v>
      </c>
      <c r="H13" s="49"/>
      <c r="I13" s="50" t="s">
        <v>128</v>
      </c>
      <c r="J13" s="51">
        <v>22.03</v>
      </c>
      <c r="K13" s="49" t="s">
        <v>116</v>
      </c>
      <c r="L13" s="51">
        <v>22.93</v>
      </c>
      <c r="M13" s="49" t="s">
        <v>119</v>
      </c>
      <c r="N13" s="51"/>
      <c r="O13" s="49" t="s">
        <v>128</v>
      </c>
      <c r="P13" s="52">
        <v>2835.65</v>
      </c>
      <c r="Q13" s="53" t="s">
        <v>125</v>
      </c>
      <c r="R13" s="51">
        <v>2949.15</v>
      </c>
      <c r="S13" s="53" t="s">
        <v>118</v>
      </c>
      <c r="T13" s="51"/>
      <c r="U13" s="54" t="s">
        <v>128</v>
      </c>
      <c r="V13" s="53">
        <v>21853</v>
      </c>
      <c r="W13" s="48" t="s">
        <v>116</v>
      </c>
      <c r="X13" s="53">
        <v>23749</v>
      </c>
      <c r="Y13" s="48" t="s">
        <v>116</v>
      </c>
      <c r="Z13" s="53"/>
      <c r="AA13" s="48"/>
      <c r="AB13" s="52">
        <v>58.380600000000001</v>
      </c>
      <c r="AC13" s="51" t="s">
        <v>123</v>
      </c>
      <c r="AD13" s="51">
        <v>62.447400000000002</v>
      </c>
      <c r="AE13" s="51" t="s">
        <v>147</v>
      </c>
      <c r="AF13" s="51"/>
      <c r="AG13" s="55" t="s">
        <v>128</v>
      </c>
      <c r="AH13" s="51">
        <v>105.19</v>
      </c>
      <c r="AI13" s="51" t="s">
        <v>148</v>
      </c>
      <c r="AJ13" s="51">
        <v>108.25</v>
      </c>
      <c r="AK13" s="51" t="s">
        <v>129</v>
      </c>
      <c r="AL13" s="51"/>
      <c r="AM13" s="51" t="s">
        <v>128</v>
      </c>
      <c r="AN13" s="52">
        <v>46</v>
      </c>
      <c r="AO13" s="51" t="s">
        <v>140</v>
      </c>
      <c r="AP13" s="51">
        <v>43.1111</v>
      </c>
      <c r="AQ13" s="51" t="s">
        <v>118</v>
      </c>
      <c r="AR13" s="51"/>
      <c r="AS13" s="55" t="s">
        <v>128</v>
      </c>
      <c r="AT13" s="49">
        <v>0.14684223999999999</v>
      </c>
      <c r="AU13" s="51" t="s">
        <v>125</v>
      </c>
      <c r="AV13" s="49">
        <v>5.3038090000000003E-2</v>
      </c>
      <c r="AW13" s="51" t="s">
        <v>116</v>
      </c>
      <c r="AX13" s="49"/>
      <c r="AY13" s="51"/>
      <c r="AZ13" s="47">
        <v>7.0613999999999999</v>
      </c>
      <c r="BA13" s="48" t="s">
        <v>119</v>
      </c>
      <c r="BB13" s="49">
        <v>7.1771000000000003</v>
      </c>
      <c r="BC13" s="48" t="s">
        <v>125</v>
      </c>
      <c r="BD13" s="49"/>
      <c r="BE13" s="50"/>
      <c r="BF13" s="49">
        <v>46.136299999999999</v>
      </c>
      <c r="BG13" s="48" t="s">
        <v>123</v>
      </c>
      <c r="BH13" s="49">
        <v>49.0441</v>
      </c>
      <c r="BI13" s="48" t="s">
        <v>125</v>
      </c>
      <c r="BJ13" s="49"/>
      <c r="BK13" s="48"/>
      <c r="BL13" s="47">
        <v>44.4467</v>
      </c>
      <c r="BM13" s="48" t="s">
        <v>116</v>
      </c>
      <c r="BN13" s="49">
        <v>50.023499999999999</v>
      </c>
      <c r="BO13" s="48" t="s">
        <v>121</v>
      </c>
      <c r="BP13" s="49"/>
      <c r="BQ13" s="50"/>
      <c r="BR13" s="49">
        <v>27.152699999999999</v>
      </c>
      <c r="BS13" s="48" t="s">
        <v>117</v>
      </c>
      <c r="BT13" s="49">
        <v>25.3886</v>
      </c>
      <c r="BU13" s="48" t="s">
        <v>119</v>
      </c>
      <c r="BV13" s="49"/>
      <c r="BW13" s="48" t="s">
        <v>128</v>
      </c>
      <c r="BX13" s="47">
        <v>26.440100000000001</v>
      </c>
      <c r="BY13" s="48" t="s">
        <v>125</v>
      </c>
      <c r="BZ13" s="49">
        <v>28.444299999999998</v>
      </c>
      <c r="CA13" s="48" t="s">
        <v>123</v>
      </c>
      <c r="CB13" s="49"/>
      <c r="CC13" s="50" t="s">
        <v>128</v>
      </c>
      <c r="CD13" s="49">
        <v>65.329400000000007</v>
      </c>
      <c r="CE13" s="48" t="s">
        <v>125</v>
      </c>
      <c r="CF13" s="49">
        <v>67.299599999999998</v>
      </c>
      <c r="CG13" s="48" t="s">
        <v>121</v>
      </c>
      <c r="CH13" s="49"/>
      <c r="CI13" s="48" t="s">
        <v>128</v>
      </c>
      <c r="CJ13" s="56">
        <v>0.63170000000000004</v>
      </c>
      <c r="CK13" s="48" t="s">
        <v>117</v>
      </c>
      <c r="CL13" s="48">
        <v>0.64600000000000002</v>
      </c>
      <c r="CM13" s="48" t="s">
        <v>121</v>
      </c>
      <c r="CN13" s="48"/>
      <c r="CO13" s="50"/>
    </row>
    <row r="14" spans="1:93" x14ac:dyDescent="0.2">
      <c r="A14" s="57" t="s">
        <v>149</v>
      </c>
      <c r="B14" s="57" t="s">
        <v>138</v>
      </c>
      <c r="C14" s="57" t="s">
        <v>145</v>
      </c>
      <c r="D14" s="58">
        <v>7.69</v>
      </c>
      <c r="E14" s="59" t="s">
        <v>116</v>
      </c>
      <c r="F14" s="60">
        <v>7.98</v>
      </c>
      <c r="G14" s="59" t="s">
        <v>119</v>
      </c>
      <c r="H14" s="60"/>
      <c r="I14" s="61" t="s">
        <v>128</v>
      </c>
      <c r="J14" s="62">
        <v>21.97</v>
      </c>
      <c r="K14" s="60" t="s">
        <v>116</v>
      </c>
      <c r="L14" s="62">
        <v>22.81</v>
      </c>
      <c r="M14" s="60" t="s">
        <v>119</v>
      </c>
      <c r="N14" s="62"/>
      <c r="O14" s="60" t="s">
        <v>128</v>
      </c>
      <c r="P14" s="63">
        <v>2796.07</v>
      </c>
      <c r="Q14" s="64" t="s">
        <v>121</v>
      </c>
      <c r="R14" s="62">
        <v>2961.52</v>
      </c>
      <c r="S14" s="64" t="s">
        <v>122</v>
      </c>
      <c r="T14" s="62"/>
      <c r="U14" s="65" t="s">
        <v>128</v>
      </c>
      <c r="V14" s="66">
        <v>21539</v>
      </c>
      <c r="W14" s="59" t="s">
        <v>116</v>
      </c>
      <c r="X14" s="66">
        <v>23746</v>
      </c>
      <c r="Y14" s="59" t="s">
        <v>116</v>
      </c>
      <c r="Z14" s="66"/>
      <c r="AA14" s="59"/>
      <c r="AB14" s="63">
        <v>56.586300000000001</v>
      </c>
      <c r="AC14" s="62" t="s">
        <v>142</v>
      </c>
      <c r="AD14" s="62">
        <v>60.971299999999999</v>
      </c>
      <c r="AE14" s="62" t="s">
        <v>118</v>
      </c>
      <c r="AF14" s="62"/>
      <c r="AG14" s="67" t="s">
        <v>128</v>
      </c>
      <c r="AH14" s="68">
        <v>116.92</v>
      </c>
      <c r="AI14" s="68" t="s">
        <v>122</v>
      </c>
      <c r="AJ14" s="68">
        <v>118.6</v>
      </c>
      <c r="AK14" s="68" t="s">
        <v>125</v>
      </c>
      <c r="AL14" s="68"/>
      <c r="AM14" s="68" t="s">
        <v>128</v>
      </c>
      <c r="AN14" s="63">
        <v>47.1111</v>
      </c>
      <c r="AO14" s="62" t="s">
        <v>139</v>
      </c>
      <c r="AP14" s="62">
        <v>43.740699999999997</v>
      </c>
      <c r="AQ14" s="62" t="s">
        <v>118</v>
      </c>
      <c r="AR14" s="62"/>
      <c r="AS14" s="67" t="s">
        <v>128</v>
      </c>
      <c r="AT14" s="69">
        <v>7.8904809999999992E-2</v>
      </c>
      <c r="AU14" s="68" t="s">
        <v>125</v>
      </c>
      <c r="AV14" s="69">
        <v>4.7698560000000008E-2</v>
      </c>
      <c r="AW14" s="68" t="s">
        <v>116</v>
      </c>
      <c r="AX14" s="69"/>
      <c r="AY14" s="68"/>
      <c r="AZ14" s="58">
        <v>6.5042</v>
      </c>
      <c r="BA14" s="59" t="s">
        <v>120</v>
      </c>
      <c r="BB14" s="60">
        <v>6.8426999999999998</v>
      </c>
      <c r="BC14" s="59" t="s">
        <v>121</v>
      </c>
      <c r="BD14" s="60"/>
      <c r="BE14" s="61"/>
      <c r="BF14" s="69">
        <v>48.039900000000003</v>
      </c>
      <c r="BG14" s="70" t="s">
        <v>125</v>
      </c>
      <c r="BH14" s="69">
        <v>49.852200000000003</v>
      </c>
      <c r="BI14" s="70" t="s">
        <v>117</v>
      </c>
      <c r="BJ14" s="69"/>
      <c r="BK14" s="70"/>
      <c r="BL14" s="58">
        <v>45.606200000000001</v>
      </c>
      <c r="BM14" s="59" t="s">
        <v>116</v>
      </c>
      <c r="BN14" s="60">
        <v>52.141500000000001</v>
      </c>
      <c r="BO14" s="59" t="s">
        <v>124</v>
      </c>
      <c r="BP14" s="60"/>
      <c r="BQ14" s="61"/>
      <c r="BR14" s="69">
        <v>26.2437</v>
      </c>
      <c r="BS14" s="70" t="s">
        <v>117</v>
      </c>
      <c r="BT14" s="69">
        <v>24.89</v>
      </c>
      <c r="BU14" s="70" t="s">
        <v>123</v>
      </c>
      <c r="BV14" s="69"/>
      <c r="BW14" s="70" t="s">
        <v>128</v>
      </c>
      <c r="BX14" s="58">
        <v>27.784700000000001</v>
      </c>
      <c r="BY14" s="59" t="s">
        <v>125</v>
      </c>
      <c r="BZ14" s="60">
        <v>28.935099999999998</v>
      </c>
      <c r="CA14" s="59" t="s">
        <v>117</v>
      </c>
      <c r="CB14" s="60"/>
      <c r="CC14" s="61" t="s">
        <v>128</v>
      </c>
      <c r="CD14" s="69">
        <v>65.088700000000003</v>
      </c>
      <c r="CE14" s="70" t="s">
        <v>125</v>
      </c>
      <c r="CF14" s="69">
        <v>67.864400000000003</v>
      </c>
      <c r="CG14" s="70" t="s">
        <v>125</v>
      </c>
      <c r="CH14" s="69"/>
      <c r="CI14" s="70" t="s">
        <v>128</v>
      </c>
      <c r="CJ14" s="71">
        <v>0.62409999999999999</v>
      </c>
      <c r="CK14" s="59" t="s">
        <v>121</v>
      </c>
      <c r="CL14" s="59">
        <v>0.64559999999999995</v>
      </c>
      <c r="CM14" s="59" t="s">
        <v>121</v>
      </c>
      <c r="CN14" s="59"/>
      <c r="CO14" s="61"/>
    </row>
    <row r="15" spans="1:93" x14ac:dyDescent="0.2">
      <c r="A15" s="46" t="s">
        <v>150</v>
      </c>
      <c r="B15" s="46" t="s">
        <v>135</v>
      </c>
      <c r="C15" s="46" t="s">
        <v>136</v>
      </c>
      <c r="D15" s="47">
        <v>7.61</v>
      </c>
      <c r="E15" s="48" t="s">
        <v>116</v>
      </c>
      <c r="F15" s="49"/>
      <c r="G15" s="48" t="s">
        <v>128</v>
      </c>
      <c r="H15" s="49"/>
      <c r="I15" s="50" t="s">
        <v>128</v>
      </c>
      <c r="J15" s="51">
        <v>21.76</v>
      </c>
      <c r="K15" s="49" t="s">
        <v>116</v>
      </c>
      <c r="L15" s="51"/>
      <c r="M15" s="49" t="s">
        <v>128</v>
      </c>
      <c r="N15" s="51"/>
      <c r="O15" s="49" t="s">
        <v>128</v>
      </c>
      <c r="P15" s="52">
        <v>2861.82</v>
      </c>
      <c r="Q15" s="53" t="s">
        <v>117</v>
      </c>
      <c r="R15" s="51"/>
      <c r="S15" s="53" t="s">
        <v>128</v>
      </c>
      <c r="T15" s="51"/>
      <c r="U15" s="54" t="s">
        <v>128</v>
      </c>
      <c r="V15" s="53">
        <v>22744</v>
      </c>
      <c r="W15" s="48" t="s">
        <v>116</v>
      </c>
      <c r="X15" s="53"/>
      <c r="Y15" s="48" t="s">
        <v>116</v>
      </c>
      <c r="Z15" s="53"/>
      <c r="AA15" s="48"/>
      <c r="AB15" s="52">
        <v>58.655799999999999</v>
      </c>
      <c r="AC15" s="51" t="s">
        <v>123</v>
      </c>
      <c r="AD15" s="51"/>
      <c r="AE15" s="51" t="s">
        <v>128</v>
      </c>
      <c r="AF15" s="51"/>
      <c r="AG15" s="55" t="s">
        <v>128</v>
      </c>
      <c r="AH15" s="51">
        <v>115</v>
      </c>
      <c r="AI15" s="51" t="s">
        <v>120</v>
      </c>
      <c r="AJ15" s="51"/>
      <c r="AK15" s="51" t="s">
        <v>128</v>
      </c>
      <c r="AL15" s="51"/>
      <c r="AM15" s="51" t="s">
        <v>128</v>
      </c>
      <c r="AN15" s="52">
        <v>51.925899999999999</v>
      </c>
      <c r="AO15" s="51" t="s">
        <v>123</v>
      </c>
      <c r="AP15" s="51"/>
      <c r="AQ15" s="51" t="s">
        <v>128</v>
      </c>
      <c r="AR15" s="51"/>
      <c r="AS15" s="55" t="s">
        <v>128</v>
      </c>
      <c r="AT15" s="49">
        <v>5.7264490000000008E-2</v>
      </c>
      <c r="AU15" s="51" t="s">
        <v>125</v>
      </c>
      <c r="AV15" s="49"/>
      <c r="AW15" s="51" t="s">
        <v>128</v>
      </c>
      <c r="AX15" s="49"/>
      <c r="AY15" s="51"/>
      <c r="AZ15" s="47">
        <v>6.9752000000000001</v>
      </c>
      <c r="BA15" s="48" t="s">
        <v>123</v>
      </c>
      <c r="BB15" s="49"/>
      <c r="BC15" s="48" t="s">
        <v>128</v>
      </c>
      <c r="BD15" s="49"/>
      <c r="BE15" s="50"/>
      <c r="BF15" s="49">
        <v>47.741100000000003</v>
      </c>
      <c r="BG15" s="48" t="s">
        <v>123</v>
      </c>
      <c r="BH15" s="49"/>
      <c r="BI15" s="48" t="s">
        <v>128</v>
      </c>
      <c r="BJ15" s="49"/>
      <c r="BK15" s="48"/>
      <c r="BL15" s="47">
        <v>46.103999999999999</v>
      </c>
      <c r="BM15" s="48" t="s">
        <v>116</v>
      </c>
      <c r="BN15" s="49"/>
      <c r="BO15" s="48" t="s">
        <v>128</v>
      </c>
      <c r="BP15" s="49"/>
      <c r="BQ15" s="50"/>
      <c r="BR15" s="49">
        <v>25.430099999999999</v>
      </c>
      <c r="BS15" s="48" t="s">
        <v>125</v>
      </c>
      <c r="BT15" s="49"/>
      <c r="BU15" s="48" t="s">
        <v>128</v>
      </c>
      <c r="BV15" s="49"/>
      <c r="BW15" s="48" t="s">
        <v>128</v>
      </c>
      <c r="BX15" s="47">
        <v>27.600300000000001</v>
      </c>
      <c r="BY15" s="48" t="s">
        <v>125</v>
      </c>
      <c r="BZ15" s="49"/>
      <c r="CA15" s="48" t="s">
        <v>128</v>
      </c>
      <c r="CB15" s="49"/>
      <c r="CC15" s="50" t="s">
        <v>128</v>
      </c>
      <c r="CD15" s="49">
        <v>66.099999999999994</v>
      </c>
      <c r="CE15" s="48" t="s">
        <v>117</v>
      </c>
      <c r="CF15" s="49"/>
      <c r="CG15" s="48" t="s">
        <v>128</v>
      </c>
      <c r="CH15" s="49"/>
      <c r="CI15" s="48" t="s">
        <v>128</v>
      </c>
      <c r="CJ15" s="56">
        <v>0.63380000000000003</v>
      </c>
      <c r="CK15" s="48" t="s">
        <v>117</v>
      </c>
      <c r="CL15" s="48"/>
      <c r="CM15" s="48" t="s">
        <v>128</v>
      </c>
      <c r="CN15" s="48"/>
      <c r="CO15" s="50"/>
    </row>
    <row r="16" spans="1:93" x14ac:dyDescent="0.2">
      <c r="A16" s="72" t="s">
        <v>151</v>
      </c>
      <c r="B16" s="72" t="s">
        <v>135</v>
      </c>
      <c r="C16" s="72" t="s">
        <v>136</v>
      </c>
      <c r="D16" s="58">
        <v>7.59</v>
      </c>
      <c r="E16" s="59" t="s">
        <v>116</v>
      </c>
      <c r="F16" s="60">
        <v>8.19</v>
      </c>
      <c r="G16" s="59" t="s">
        <v>119</v>
      </c>
      <c r="H16" s="60"/>
      <c r="I16" s="61" t="s">
        <v>128</v>
      </c>
      <c r="J16" s="62">
        <v>21.68</v>
      </c>
      <c r="K16" s="60" t="s">
        <v>116</v>
      </c>
      <c r="L16" s="62">
        <v>23.39</v>
      </c>
      <c r="M16" s="60" t="s">
        <v>119</v>
      </c>
      <c r="N16" s="62"/>
      <c r="O16" s="60" t="s">
        <v>128</v>
      </c>
      <c r="P16" s="63">
        <v>2862.55</v>
      </c>
      <c r="Q16" s="64" t="s">
        <v>117</v>
      </c>
      <c r="R16" s="62">
        <v>3014.28</v>
      </c>
      <c r="S16" s="64" t="s">
        <v>123</v>
      </c>
      <c r="T16" s="62"/>
      <c r="U16" s="65" t="s">
        <v>128</v>
      </c>
      <c r="V16" s="64">
        <v>21750</v>
      </c>
      <c r="W16" s="59" t="s">
        <v>116</v>
      </c>
      <c r="X16" s="64">
        <v>25353</v>
      </c>
      <c r="Y16" s="59" t="s">
        <v>116</v>
      </c>
      <c r="Z16" s="64"/>
      <c r="AA16" s="59"/>
      <c r="AB16" s="63">
        <v>60.144199999999998</v>
      </c>
      <c r="AC16" s="62" t="s">
        <v>117</v>
      </c>
      <c r="AD16" s="62">
        <v>61.975700000000003</v>
      </c>
      <c r="AE16" s="62" t="s">
        <v>122</v>
      </c>
      <c r="AF16" s="62"/>
      <c r="AG16" s="67" t="s">
        <v>128</v>
      </c>
      <c r="AH16" s="62">
        <v>114.39</v>
      </c>
      <c r="AI16" s="62" t="s">
        <v>120</v>
      </c>
      <c r="AJ16" s="62">
        <v>118.64</v>
      </c>
      <c r="AK16" s="62" t="s">
        <v>125</v>
      </c>
      <c r="AL16" s="62"/>
      <c r="AM16" s="62" t="s">
        <v>128</v>
      </c>
      <c r="AN16" s="63">
        <v>50.8889</v>
      </c>
      <c r="AO16" s="62" t="s">
        <v>122</v>
      </c>
      <c r="AP16" s="62">
        <v>49.592599999999997</v>
      </c>
      <c r="AQ16" s="62" t="s">
        <v>119</v>
      </c>
      <c r="AR16" s="62"/>
      <c r="AS16" s="67" t="s">
        <v>128</v>
      </c>
      <c r="AT16" s="60">
        <v>2.5000000000000002E-31</v>
      </c>
      <c r="AU16" s="62" t="s">
        <v>121</v>
      </c>
      <c r="AV16" s="60">
        <v>6.0466810000000003E-2</v>
      </c>
      <c r="AW16" s="62" t="s">
        <v>116</v>
      </c>
      <c r="AX16" s="60"/>
      <c r="AY16" s="62"/>
      <c r="AZ16" s="58">
        <v>6.8661000000000003</v>
      </c>
      <c r="BA16" s="59" t="s">
        <v>123</v>
      </c>
      <c r="BB16" s="60">
        <v>6.9973999999999998</v>
      </c>
      <c r="BC16" s="59" t="s">
        <v>125</v>
      </c>
      <c r="BD16" s="60"/>
      <c r="BE16" s="61"/>
      <c r="BF16" s="60">
        <v>47.147199999999998</v>
      </c>
      <c r="BG16" s="59" t="s">
        <v>123</v>
      </c>
      <c r="BH16" s="60">
        <v>48.585900000000002</v>
      </c>
      <c r="BI16" s="59" t="s">
        <v>123</v>
      </c>
      <c r="BJ16" s="60"/>
      <c r="BK16" s="59"/>
      <c r="BL16" s="58">
        <v>44.464300000000001</v>
      </c>
      <c r="BM16" s="59" t="s">
        <v>116</v>
      </c>
      <c r="BN16" s="60">
        <v>52.273699999999998</v>
      </c>
      <c r="BO16" s="59" t="s">
        <v>124</v>
      </c>
      <c r="BP16" s="60"/>
      <c r="BQ16" s="61"/>
      <c r="BR16" s="60">
        <v>26.0245</v>
      </c>
      <c r="BS16" s="59" t="s">
        <v>117</v>
      </c>
      <c r="BT16" s="60">
        <v>25.570599999999999</v>
      </c>
      <c r="BU16" s="59" t="s">
        <v>119</v>
      </c>
      <c r="BV16" s="60"/>
      <c r="BW16" s="59" t="s">
        <v>128</v>
      </c>
      <c r="BX16" s="58">
        <v>27.283300000000001</v>
      </c>
      <c r="BY16" s="59" t="s">
        <v>125</v>
      </c>
      <c r="BZ16" s="60">
        <v>27.984000000000002</v>
      </c>
      <c r="CA16" s="59" t="s">
        <v>123</v>
      </c>
      <c r="CB16" s="60"/>
      <c r="CC16" s="61" t="s">
        <v>128</v>
      </c>
      <c r="CD16" s="60">
        <v>65.958699999999993</v>
      </c>
      <c r="CE16" s="59" t="s">
        <v>117</v>
      </c>
      <c r="CF16" s="60">
        <v>68.552199999999999</v>
      </c>
      <c r="CG16" s="59" t="s">
        <v>117</v>
      </c>
      <c r="CH16" s="60"/>
      <c r="CI16" s="59" t="s">
        <v>128</v>
      </c>
      <c r="CJ16" s="71">
        <v>0.6361</v>
      </c>
      <c r="CK16" s="59" t="s">
        <v>117</v>
      </c>
      <c r="CL16" s="59">
        <v>0.65369999999999995</v>
      </c>
      <c r="CM16" s="59" t="s">
        <v>125</v>
      </c>
      <c r="CN16" s="59"/>
      <c r="CO16" s="61"/>
    </row>
    <row r="17" spans="1:93" x14ac:dyDescent="0.2">
      <c r="A17" s="73" t="s">
        <v>152</v>
      </c>
      <c r="B17" s="74" t="s">
        <v>138</v>
      </c>
      <c r="C17" s="74" t="s">
        <v>145</v>
      </c>
      <c r="D17" s="75">
        <v>7.42</v>
      </c>
      <c r="E17" s="76" t="s">
        <v>116</v>
      </c>
      <c r="F17" s="77">
        <v>7.38</v>
      </c>
      <c r="G17" s="76" t="s">
        <v>121</v>
      </c>
      <c r="H17" s="77"/>
      <c r="I17" s="78" t="s">
        <v>128</v>
      </c>
      <c r="J17" s="79">
        <v>21.2</v>
      </c>
      <c r="K17" s="80" t="s">
        <v>116</v>
      </c>
      <c r="L17" s="79">
        <v>21.1</v>
      </c>
      <c r="M17" s="80" t="s">
        <v>121</v>
      </c>
      <c r="N17" s="79"/>
      <c r="O17" s="80" t="s">
        <v>128</v>
      </c>
      <c r="P17" s="81">
        <v>2960.4</v>
      </c>
      <c r="Q17" s="82" t="s">
        <v>124</v>
      </c>
      <c r="R17" s="83">
        <v>3122.32</v>
      </c>
      <c r="S17" s="82" t="s">
        <v>116</v>
      </c>
      <c r="T17" s="83"/>
      <c r="U17" s="84" t="s">
        <v>128</v>
      </c>
      <c r="V17" s="82">
        <v>23455</v>
      </c>
      <c r="W17" s="76" t="s">
        <v>116</v>
      </c>
      <c r="X17" s="82">
        <v>23825</v>
      </c>
      <c r="Y17" s="76" t="s">
        <v>116</v>
      </c>
      <c r="Z17" s="82"/>
      <c r="AA17" s="76"/>
      <c r="AB17" s="81">
        <v>57.622799999999998</v>
      </c>
      <c r="AC17" s="83" t="s">
        <v>120</v>
      </c>
      <c r="AD17" s="83">
        <v>63.109099999999998</v>
      </c>
      <c r="AE17" s="83" t="s">
        <v>117</v>
      </c>
      <c r="AF17" s="83"/>
      <c r="AG17" s="85" t="s">
        <v>128</v>
      </c>
      <c r="AH17" s="83">
        <v>108</v>
      </c>
      <c r="AI17" s="83" t="s">
        <v>153</v>
      </c>
      <c r="AJ17" s="83">
        <v>112.24</v>
      </c>
      <c r="AK17" s="83" t="s">
        <v>118</v>
      </c>
      <c r="AL17" s="83"/>
      <c r="AM17" s="83" t="s">
        <v>128</v>
      </c>
      <c r="AN17" s="81">
        <v>46.925899999999999</v>
      </c>
      <c r="AO17" s="83" t="s">
        <v>139</v>
      </c>
      <c r="AP17" s="83">
        <v>45.3889</v>
      </c>
      <c r="AQ17" s="83" t="s">
        <v>122</v>
      </c>
      <c r="AR17" s="83"/>
      <c r="AS17" s="85" t="s">
        <v>128</v>
      </c>
      <c r="AT17" s="77">
        <v>2.5090560000000005E-2</v>
      </c>
      <c r="AU17" s="83" t="s">
        <v>121</v>
      </c>
      <c r="AV17" s="77">
        <v>3.3415839999999995E-2</v>
      </c>
      <c r="AW17" s="83" t="s">
        <v>116</v>
      </c>
      <c r="AX17" s="77"/>
      <c r="AY17" s="83"/>
      <c r="AZ17" s="75">
        <v>6.6307</v>
      </c>
      <c r="BA17" s="76" t="s">
        <v>154</v>
      </c>
      <c r="BB17" s="77">
        <v>6.8292999999999999</v>
      </c>
      <c r="BC17" s="76" t="s">
        <v>121</v>
      </c>
      <c r="BD17" s="77"/>
      <c r="BE17" s="78"/>
      <c r="BF17" s="77">
        <v>43.300400000000003</v>
      </c>
      <c r="BG17" s="76" t="s">
        <v>118</v>
      </c>
      <c r="BH17" s="77">
        <v>46.205599999999997</v>
      </c>
      <c r="BI17" s="76" t="s">
        <v>118</v>
      </c>
      <c r="BJ17" s="77"/>
      <c r="BK17" s="76"/>
      <c r="BL17" s="75">
        <v>46.711100000000002</v>
      </c>
      <c r="BM17" s="76" t="s">
        <v>116</v>
      </c>
      <c r="BN17" s="77">
        <v>52.665500000000002</v>
      </c>
      <c r="BO17" s="76" t="s">
        <v>124</v>
      </c>
      <c r="BP17" s="77"/>
      <c r="BQ17" s="78"/>
      <c r="BR17" s="77">
        <v>30.820699999999999</v>
      </c>
      <c r="BS17" s="76" t="s">
        <v>116</v>
      </c>
      <c r="BT17" s="77">
        <v>28.666599999999999</v>
      </c>
      <c r="BU17" s="76" t="s">
        <v>116</v>
      </c>
      <c r="BV17" s="77"/>
      <c r="BW17" s="76" t="s">
        <v>128</v>
      </c>
      <c r="BX17" s="75">
        <v>24.931699999999999</v>
      </c>
      <c r="BY17" s="76" t="s">
        <v>121</v>
      </c>
      <c r="BZ17" s="77">
        <v>26.783200000000001</v>
      </c>
      <c r="CA17" s="76" t="s">
        <v>118</v>
      </c>
      <c r="CB17" s="77"/>
      <c r="CC17" s="78" t="s">
        <v>128</v>
      </c>
      <c r="CD17" s="77">
        <v>67.353800000000007</v>
      </c>
      <c r="CE17" s="76" t="s">
        <v>124</v>
      </c>
      <c r="CF17" s="77">
        <v>69.921899999999994</v>
      </c>
      <c r="CG17" s="76" t="s">
        <v>116</v>
      </c>
      <c r="CH17" s="77"/>
      <c r="CI17" s="76" t="s">
        <v>128</v>
      </c>
      <c r="CJ17" s="86">
        <v>0.6482</v>
      </c>
      <c r="CK17" s="76" t="s">
        <v>124</v>
      </c>
      <c r="CL17" s="76">
        <v>0.66990000000000005</v>
      </c>
      <c r="CM17" s="76" t="s">
        <v>116</v>
      </c>
      <c r="CN17" s="76"/>
      <c r="CO17" s="78"/>
    </row>
    <row r="18" spans="1:93" x14ac:dyDescent="0.2">
      <c r="A18" s="87" t="s">
        <v>155</v>
      </c>
      <c r="B18" s="87"/>
      <c r="C18" s="88"/>
      <c r="D18" s="89">
        <f>AVERAGE(D5:D17)</f>
        <v>7.9330769230769231</v>
      </c>
      <c r="E18" s="90"/>
      <c r="F18" s="91">
        <f>AVERAGE(F5:F17)</f>
        <v>8.1637500000000003</v>
      </c>
      <c r="G18" s="90"/>
      <c r="H18" s="91">
        <f>AVERAGE(H5:H17)</f>
        <v>8.4500000000000011</v>
      </c>
      <c r="I18" s="92"/>
      <c r="J18" s="93">
        <f>AVERAGE(J5:J17)</f>
        <v>22.666923076923073</v>
      </c>
      <c r="K18" s="90"/>
      <c r="L18" s="93">
        <f>AVERAGE(L5:L17)</f>
        <v>23.328750000000003</v>
      </c>
      <c r="M18" s="90"/>
      <c r="N18" s="93">
        <f>AVERAGE(N5:N17)</f>
        <v>24.143333333333331</v>
      </c>
      <c r="O18" s="90"/>
      <c r="P18" s="94">
        <f>AVERAGE(P5:P17)</f>
        <v>2842.5415384615385</v>
      </c>
      <c r="Q18" s="95"/>
      <c r="R18" s="93">
        <f>AVERAGE(R5:R17)</f>
        <v>3013.0637499999998</v>
      </c>
      <c r="S18" s="95"/>
      <c r="T18" s="93">
        <f>AVERAGE(T5:T17)</f>
        <v>3016.6766666666663</v>
      </c>
      <c r="U18" s="96"/>
      <c r="V18" s="93">
        <f>AVERAGE(V5:V17)</f>
        <v>22749.615384615383</v>
      </c>
      <c r="W18" s="95"/>
      <c r="X18" s="93">
        <f>AVERAGE(X5:X17)</f>
        <v>24853.375</v>
      </c>
      <c r="Y18" s="95"/>
      <c r="Z18" s="93">
        <f>AVERAGE(Z5:Z17)</f>
        <v>25125</v>
      </c>
      <c r="AA18" s="95"/>
      <c r="AB18" s="94">
        <f>AVERAGE(AB5:AB17)</f>
        <v>58.927700000000002</v>
      </c>
      <c r="AC18" s="95"/>
      <c r="AD18" s="93">
        <f>AVERAGE(AD5:AD17)</f>
        <v>62.736312500000004</v>
      </c>
      <c r="AE18" s="95"/>
      <c r="AF18" s="93">
        <f>AVERAGE(AF5:AF17)</f>
        <v>63.319766666666659</v>
      </c>
      <c r="AG18" s="96" t="s">
        <v>128</v>
      </c>
      <c r="AH18" s="95">
        <f>AVERAGE(AH5:AH17)</f>
        <v>115.92153846153847</v>
      </c>
      <c r="AI18" s="95" t="s">
        <v>128</v>
      </c>
      <c r="AJ18" s="95">
        <f>AVERAGE(AJ5:AJ17)</f>
        <v>117.26125</v>
      </c>
      <c r="AK18" s="95"/>
      <c r="AL18" s="95">
        <f>AVERAGE(AL5:AL17)</f>
        <v>115.74666666666667</v>
      </c>
      <c r="AM18" s="95" t="s">
        <v>128</v>
      </c>
      <c r="AN18" s="94">
        <f>AVERAGE(AN5:AN17)</f>
        <v>51.339030769230767</v>
      </c>
      <c r="AO18" s="95"/>
      <c r="AP18" s="93">
        <f>AVERAGE(AP5:AP17)</f>
        <v>47.611099999999993</v>
      </c>
      <c r="AQ18" s="95"/>
      <c r="AR18" s="93">
        <f>AVERAGE(AR5:AR17)</f>
        <v>47.319433333333336</v>
      </c>
      <c r="AS18" s="96" t="s">
        <v>128</v>
      </c>
      <c r="AT18" s="91">
        <f>AVERAGE(AT5:AT17)</f>
        <v>0.24355960428461543</v>
      </c>
      <c r="AU18" s="97" t="s">
        <v>128</v>
      </c>
      <c r="AV18" s="91">
        <f>AVERAGE(AV5:AV17)</f>
        <v>9.2222546249999995E-2</v>
      </c>
      <c r="AW18" s="97"/>
      <c r="AX18" s="91">
        <f>AVERAGE(AX5:AX17)</f>
        <v>0.10954186</v>
      </c>
      <c r="AY18" s="95"/>
      <c r="AZ18" s="89">
        <f>AVERAGE(AZ5:AZ17)</f>
        <v>6.8179384615384624</v>
      </c>
      <c r="BA18" s="98"/>
      <c r="BB18" s="91">
        <f>AVERAGE(BB5:BB17)</f>
        <v>7.1361625000000011</v>
      </c>
      <c r="BC18" s="98"/>
      <c r="BD18" s="91">
        <f>AVERAGE(BD5:BD17)</f>
        <v>7.3918666666666661</v>
      </c>
      <c r="BE18" s="99"/>
      <c r="BF18" s="97">
        <f>AVERAGE(BF5:BF17)</f>
        <v>47.069592307692304</v>
      </c>
      <c r="BG18" s="98"/>
      <c r="BH18" s="97">
        <f>AVERAGE(BH5:BH17)</f>
        <v>48.995674999999991</v>
      </c>
      <c r="BI18" s="98"/>
      <c r="BJ18" s="97">
        <f>AVERAGE(BJ5:BJ17)</f>
        <v>48.941900000000004</v>
      </c>
      <c r="BK18" s="98"/>
      <c r="BL18" s="100">
        <f>AVERAGE(BL5:BL17)</f>
        <v>45.607261538461543</v>
      </c>
      <c r="BM18" s="97"/>
      <c r="BN18" s="97">
        <f>AVERAGE(BN5:BN17)</f>
        <v>52.191937500000002</v>
      </c>
      <c r="BO18" s="97"/>
      <c r="BP18" s="97">
        <f>AVERAGE(BP5:BP17)</f>
        <v>52.007066666666667</v>
      </c>
      <c r="BQ18" s="101"/>
      <c r="BR18" s="97">
        <f>AVERAGE(BR5:BR17)</f>
        <v>26.524623076923074</v>
      </c>
      <c r="BS18" s="98"/>
      <c r="BT18" s="97">
        <f>AVERAGE(BT5:BT17)</f>
        <v>24.976637499999999</v>
      </c>
      <c r="BU18" s="98"/>
      <c r="BV18" s="97">
        <f>AVERAGE(BV5:BV17)</f>
        <v>24.686899999999998</v>
      </c>
      <c r="BW18" s="98"/>
      <c r="BX18" s="89">
        <f>AVERAGE(BX5:BX17)</f>
        <v>27.275184615384617</v>
      </c>
      <c r="BY18" s="98"/>
      <c r="BZ18" s="91">
        <f>AVERAGE(BZ5:BZ17)</f>
        <v>28.402087500000004</v>
      </c>
      <c r="CA18" s="98"/>
      <c r="CB18" s="91">
        <f>AVERAGE(CB5:CB17)</f>
        <v>27.69713333333333</v>
      </c>
      <c r="CC18" s="99"/>
      <c r="CD18" s="91">
        <f>AVERAGE(CD5:CD17)</f>
        <v>65.736553846153853</v>
      </c>
      <c r="CE18" s="98"/>
      <c r="CF18" s="91">
        <f>AVERAGE(CF5:CF17)</f>
        <v>68.530887500000006</v>
      </c>
      <c r="CG18" s="98"/>
      <c r="CH18" s="91">
        <f>AVERAGE(CH5:CH17)</f>
        <v>68.992366666666669</v>
      </c>
      <c r="CI18" s="98" t="s">
        <v>128</v>
      </c>
      <c r="CJ18" s="102">
        <f>AVERAGE(CJ5:CJ17)</f>
        <v>0.63136923076923068</v>
      </c>
      <c r="CK18" s="98"/>
      <c r="CL18" s="90">
        <f>AVERAGE(CL5:CL17)</f>
        <v>0.65356250000000005</v>
      </c>
      <c r="CM18" s="98"/>
      <c r="CN18" s="90">
        <f>AVERAGE(CN5:CN17)</f>
        <v>0.67436666666666667</v>
      </c>
      <c r="CO18" s="99"/>
    </row>
    <row r="19" spans="1:93" x14ac:dyDescent="0.2">
      <c r="A19" s="87" t="s">
        <v>156</v>
      </c>
      <c r="B19" s="87"/>
      <c r="C19" s="87"/>
      <c r="D19" s="89">
        <v>0.36</v>
      </c>
      <c r="E19" s="90"/>
      <c r="F19" s="91">
        <v>0.47599999999999998</v>
      </c>
      <c r="G19" s="90"/>
      <c r="H19" s="91">
        <v>0.4</v>
      </c>
      <c r="I19" s="92"/>
      <c r="J19" s="93">
        <v>1.04</v>
      </c>
      <c r="K19" s="91"/>
      <c r="L19" s="93">
        <v>1.36</v>
      </c>
      <c r="M19" s="91"/>
      <c r="N19" s="93">
        <v>1</v>
      </c>
      <c r="O19" s="91"/>
      <c r="P19" s="103">
        <v>97.7</v>
      </c>
      <c r="Q19" s="95"/>
      <c r="R19" s="95">
        <v>137</v>
      </c>
      <c r="S19" s="95"/>
      <c r="T19" s="95">
        <v>83</v>
      </c>
      <c r="U19" s="96"/>
      <c r="V19" s="95">
        <v>1229</v>
      </c>
      <c r="W19" s="95"/>
      <c r="X19" s="95">
        <v>1886</v>
      </c>
      <c r="Y19" s="95"/>
      <c r="Z19" s="95">
        <v>1760</v>
      </c>
      <c r="AA19" s="95"/>
      <c r="AB19" s="103">
        <v>2.6</v>
      </c>
      <c r="AC19" s="95"/>
      <c r="AD19" s="95">
        <v>4.4000000000000004</v>
      </c>
      <c r="AE19" s="95"/>
      <c r="AF19" s="95">
        <v>2.7</v>
      </c>
      <c r="AG19" s="96"/>
      <c r="AH19" s="95">
        <v>2.6</v>
      </c>
      <c r="AI19" s="95"/>
      <c r="AJ19" s="95">
        <v>2.77</v>
      </c>
      <c r="AK19" s="95"/>
      <c r="AL19" s="95">
        <v>3</v>
      </c>
      <c r="AM19" s="95"/>
      <c r="AN19" s="103">
        <v>3.36</v>
      </c>
      <c r="AO19" s="95"/>
      <c r="AP19" s="95">
        <v>3.2570000000000001</v>
      </c>
      <c r="AQ19" s="95"/>
      <c r="AR19" s="95">
        <v>3</v>
      </c>
      <c r="AS19" s="96"/>
      <c r="AT19" s="97">
        <f>0.2573^2</f>
        <v>6.6203289999999984E-2</v>
      </c>
      <c r="AU19" s="95"/>
      <c r="AV19" s="98">
        <f>0.1851^2</f>
        <v>3.4262009999999996E-2</v>
      </c>
      <c r="AW19" s="95"/>
      <c r="AX19" s="98">
        <f>0.1734^2</f>
        <v>3.006756E-2</v>
      </c>
      <c r="AY19" s="95"/>
      <c r="AZ19" s="100">
        <v>0.47</v>
      </c>
      <c r="BA19" s="98"/>
      <c r="BB19" s="97">
        <v>0.379</v>
      </c>
      <c r="BC19" s="98"/>
      <c r="BD19" s="97">
        <v>0.3</v>
      </c>
      <c r="BE19" s="99"/>
      <c r="BF19" s="97">
        <v>3.38</v>
      </c>
      <c r="BG19" s="98"/>
      <c r="BH19" s="97">
        <v>2.8</v>
      </c>
      <c r="BI19" s="98"/>
      <c r="BJ19" s="97">
        <v>2.4500000000000002</v>
      </c>
      <c r="BK19" s="98"/>
      <c r="BL19" s="100">
        <v>2</v>
      </c>
      <c r="BM19" s="97"/>
      <c r="BN19" s="97">
        <v>6.1</v>
      </c>
      <c r="BO19" s="97"/>
      <c r="BP19" s="97">
        <v>3.7</v>
      </c>
      <c r="BQ19" s="101"/>
      <c r="BR19" s="97">
        <v>4</v>
      </c>
      <c r="BS19" s="98"/>
      <c r="BT19" s="97">
        <v>2.6</v>
      </c>
      <c r="BU19" s="98"/>
      <c r="BV19" s="97">
        <v>2.6</v>
      </c>
      <c r="BW19" s="98"/>
      <c r="BX19" s="100">
        <v>2.4</v>
      </c>
      <c r="BY19" s="98"/>
      <c r="BZ19" s="97">
        <v>1.8</v>
      </c>
      <c r="CA19" s="98"/>
      <c r="CB19" s="97">
        <v>1.5</v>
      </c>
      <c r="CC19" s="99"/>
      <c r="CD19" s="97">
        <v>1.2</v>
      </c>
      <c r="CE19" s="98"/>
      <c r="CF19" s="97">
        <v>2.2999999999999998</v>
      </c>
      <c r="CG19" s="98"/>
      <c r="CH19" s="97">
        <v>1.3</v>
      </c>
      <c r="CI19" s="98"/>
      <c r="CJ19" s="104">
        <v>0.02</v>
      </c>
      <c r="CK19" s="98"/>
      <c r="CL19" s="98">
        <v>0.02</v>
      </c>
      <c r="CM19" s="98"/>
      <c r="CN19" s="98">
        <v>0.02</v>
      </c>
      <c r="CO19" s="99"/>
    </row>
    <row r="20" spans="1:93" x14ac:dyDescent="0.2">
      <c r="A20" s="105" t="s">
        <v>157</v>
      </c>
      <c r="B20" s="105"/>
      <c r="C20" s="105"/>
      <c r="D20" s="106" t="s">
        <v>158</v>
      </c>
      <c r="E20" s="107"/>
      <c r="F20" s="108">
        <v>0.53</v>
      </c>
      <c r="G20" s="107"/>
      <c r="H20" s="108">
        <v>0.5</v>
      </c>
      <c r="I20" s="109"/>
      <c r="J20" s="108" t="s">
        <v>158</v>
      </c>
      <c r="K20" s="108"/>
      <c r="L20" s="110">
        <v>1.5</v>
      </c>
      <c r="M20" s="108"/>
      <c r="N20" s="110">
        <v>1</v>
      </c>
      <c r="O20" s="108"/>
      <c r="P20" s="111">
        <v>164</v>
      </c>
      <c r="Q20" s="112"/>
      <c r="R20" s="112">
        <v>105</v>
      </c>
      <c r="S20" s="112"/>
      <c r="T20" s="112">
        <v>101</v>
      </c>
      <c r="U20" s="113"/>
      <c r="V20" s="112" t="s">
        <v>158</v>
      </c>
      <c r="W20" s="112"/>
      <c r="X20" s="112" t="s">
        <v>158</v>
      </c>
      <c r="Y20" s="112"/>
      <c r="Z20" s="112" t="s">
        <v>158</v>
      </c>
      <c r="AA20" s="112"/>
      <c r="AB20" s="111">
        <v>2.4900000000000002</v>
      </c>
      <c r="AC20" s="112"/>
      <c r="AD20" s="112">
        <v>1.5</v>
      </c>
      <c r="AE20" s="112"/>
      <c r="AF20" s="112" t="s">
        <v>158</v>
      </c>
      <c r="AG20" s="113"/>
      <c r="AH20" s="112">
        <v>4.79</v>
      </c>
      <c r="AI20" s="112"/>
      <c r="AJ20" s="112">
        <v>3.1</v>
      </c>
      <c r="AK20" s="112"/>
      <c r="AL20" s="112" t="s">
        <v>158</v>
      </c>
      <c r="AM20" s="112"/>
      <c r="AN20" s="111">
        <v>3.77</v>
      </c>
      <c r="AO20" s="112"/>
      <c r="AP20" s="112">
        <v>2.5299999999999998</v>
      </c>
      <c r="AQ20" s="112"/>
      <c r="AR20" s="112">
        <v>2</v>
      </c>
      <c r="AS20" s="113"/>
      <c r="AT20" s="114" t="s">
        <v>159</v>
      </c>
      <c r="AU20" s="114"/>
      <c r="AV20" s="114" t="s">
        <v>158</v>
      </c>
      <c r="AW20" s="114"/>
      <c r="AX20" s="114" t="s">
        <v>159</v>
      </c>
      <c r="AY20" s="114"/>
      <c r="AZ20" s="115">
        <v>0.53</v>
      </c>
      <c r="BA20" s="116"/>
      <c r="BB20" s="114">
        <v>0.36</v>
      </c>
      <c r="BC20" s="116"/>
      <c r="BD20" s="114">
        <v>0.3</v>
      </c>
      <c r="BE20" s="117"/>
      <c r="BF20" s="114">
        <v>4.67</v>
      </c>
      <c r="BG20" s="116"/>
      <c r="BH20" s="114">
        <v>2.66</v>
      </c>
      <c r="BI20" s="116"/>
      <c r="BJ20" s="114" t="s">
        <v>158</v>
      </c>
      <c r="BK20" s="116"/>
      <c r="BL20" s="115" t="s">
        <v>158</v>
      </c>
      <c r="BM20" s="114"/>
      <c r="BN20" s="114">
        <v>2</v>
      </c>
      <c r="BO20" s="114"/>
      <c r="BP20" s="114" t="s">
        <v>158</v>
      </c>
      <c r="BQ20" s="118"/>
      <c r="BR20" s="114">
        <v>5.12</v>
      </c>
      <c r="BS20" s="116"/>
      <c r="BT20" s="114">
        <v>3.1</v>
      </c>
      <c r="BU20" s="116"/>
      <c r="BV20" s="114" t="s">
        <v>158</v>
      </c>
      <c r="BW20" s="116"/>
      <c r="BX20" s="115">
        <v>3.42</v>
      </c>
      <c r="BY20" s="116"/>
      <c r="BZ20" s="114">
        <v>1.9</v>
      </c>
      <c r="CA20" s="116"/>
      <c r="CB20" s="114" t="s">
        <v>158</v>
      </c>
      <c r="CC20" s="117"/>
      <c r="CD20" s="114">
        <v>2.2999999999999998</v>
      </c>
      <c r="CE20" s="116"/>
      <c r="CF20" s="114">
        <v>1.5</v>
      </c>
      <c r="CG20" s="116"/>
      <c r="CH20" s="114">
        <v>1.4</v>
      </c>
      <c r="CI20" s="116"/>
      <c r="CJ20" s="119">
        <v>0.02</v>
      </c>
      <c r="CK20" s="116"/>
      <c r="CL20" s="116">
        <v>0.02</v>
      </c>
      <c r="CM20" s="116"/>
      <c r="CN20" s="116">
        <v>0.02</v>
      </c>
      <c r="CO20" s="117"/>
    </row>
    <row r="21" spans="1:93" x14ac:dyDescent="0.2">
      <c r="A21" s="105" t="s">
        <v>160</v>
      </c>
      <c r="B21" s="105"/>
      <c r="C21" s="105"/>
      <c r="D21" s="120">
        <v>14.2</v>
      </c>
      <c r="E21" s="107"/>
      <c r="F21" s="110">
        <v>11.48</v>
      </c>
      <c r="G21" s="107"/>
      <c r="H21" s="110">
        <v>12</v>
      </c>
      <c r="I21" s="109"/>
      <c r="J21" s="110">
        <v>14.2</v>
      </c>
      <c r="K21" s="108"/>
      <c r="L21" s="110">
        <v>11.47</v>
      </c>
      <c r="M21" s="108"/>
      <c r="N21" s="110">
        <v>12</v>
      </c>
      <c r="O21" s="108"/>
      <c r="P21" s="111">
        <v>7.15</v>
      </c>
      <c r="Q21" s="112"/>
      <c r="R21" s="112">
        <v>6</v>
      </c>
      <c r="S21" s="112"/>
      <c r="T21" s="112">
        <v>6</v>
      </c>
      <c r="U21" s="113"/>
      <c r="V21" s="112">
        <v>18.2</v>
      </c>
      <c r="W21" s="112"/>
      <c r="X21" s="112">
        <v>15</v>
      </c>
      <c r="Y21" s="112"/>
      <c r="Z21" s="112">
        <v>17</v>
      </c>
      <c r="AA21" s="112"/>
      <c r="AB21" s="111">
        <v>5.2</v>
      </c>
      <c r="AC21" s="112"/>
      <c r="AD21" s="112">
        <v>4</v>
      </c>
      <c r="AE21" s="112"/>
      <c r="AF21" s="112">
        <v>4</v>
      </c>
      <c r="AG21" s="113"/>
      <c r="AH21" s="112">
        <v>5.0999999999999996</v>
      </c>
      <c r="AI21" s="112"/>
      <c r="AJ21" s="112">
        <v>4.58</v>
      </c>
      <c r="AK21" s="112"/>
      <c r="AL21" s="112">
        <v>5</v>
      </c>
      <c r="AM21" s="112"/>
      <c r="AN21" s="111">
        <v>7.9</v>
      </c>
      <c r="AO21" s="112"/>
      <c r="AP21" s="112">
        <v>8.1</v>
      </c>
      <c r="AQ21" s="112"/>
      <c r="AR21" s="112">
        <v>7</v>
      </c>
      <c r="AS21" s="113"/>
      <c r="AT21" s="112">
        <v>188</v>
      </c>
      <c r="AU21" s="112"/>
      <c r="AV21" s="112">
        <v>198</v>
      </c>
      <c r="AW21" s="112"/>
      <c r="AX21" s="112">
        <v>211</v>
      </c>
      <c r="AY21" s="112"/>
      <c r="AZ21" s="111">
        <v>9.6</v>
      </c>
      <c r="BA21" s="116"/>
      <c r="BB21" s="112">
        <v>9</v>
      </c>
      <c r="BC21" s="116"/>
      <c r="BD21" s="112">
        <v>7</v>
      </c>
      <c r="BE21" s="117"/>
      <c r="BF21" s="112">
        <v>12.28</v>
      </c>
      <c r="BG21" s="116"/>
      <c r="BH21" s="112">
        <v>10</v>
      </c>
      <c r="BI21" s="116"/>
      <c r="BJ21" s="112">
        <v>9</v>
      </c>
      <c r="BK21" s="116"/>
      <c r="BL21" s="111">
        <v>8</v>
      </c>
      <c r="BM21" s="114"/>
      <c r="BN21" s="112">
        <v>7</v>
      </c>
      <c r="BO21" s="114"/>
      <c r="BP21" s="112">
        <v>6</v>
      </c>
      <c r="BQ21" s="118"/>
      <c r="BR21" s="112">
        <v>24</v>
      </c>
      <c r="BS21" s="116"/>
      <c r="BT21" s="112">
        <v>22</v>
      </c>
      <c r="BU21" s="116"/>
      <c r="BV21" s="112">
        <v>23</v>
      </c>
      <c r="BW21" s="116"/>
      <c r="BX21" s="111">
        <v>16</v>
      </c>
      <c r="BY21" s="116"/>
      <c r="BZ21" s="112">
        <v>12</v>
      </c>
      <c r="CA21" s="116"/>
      <c r="CB21" s="112">
        <v>13</v>
      </c>
      <c r="CC21" s="117"/>
      <c r="CD21" s="112">
        <v>4</v>
      </c>
      <c r="CE21" s="116"/>
      <c r="CF21" s="112">
        <v>4</v>
      </c>
      <c r="CG21" s="116"/>
      <c r="CH21" s="112">
        <v>4</v>
      </c>
      <c r="CI21" s="116"/>
      <c r="CJ21" s="111">
        <v>5</v>
      </c>
      <c r="CK21" s="116"/>
      <c r="CL21" s="112">
        <v>4</v>
      </c>
      <c r="CM21" s="116"/>
      <c r="CN21" s="116">
        <v>4</v>
      </c>
      <c r="CO21" s="117"/>
    </row>
    <row r="22" spans="1:93" ht="17" thickBot="1" x14ac:dyDescent="0.25">
      <c r="A22" s="121" t="s">
        <v>161</v>
      </c>
      <c r="B22" s="121"/>
      <c r="C22" s="121"/>
      <c r="D22" s="122">
        <v>12</v>
      </c>
      <c r="E22" s="123"/>
      <c r="F22" s="123">
        <v>24</v>
      </c>
      <c r="G22" s="123"/>
      <c r="H22" s="123">
        <v>36</v>
      </c>
      <c r="I22" s="124"/>
      <c r="J22" s="122">
        <v>12</v>
      </c>
      <c r="K22" s="123"/>
      <c r="L22" s="123">
        <v>24</v>
      </c>
      <c r="M22" s="123"/>
      <c r="N22" s="123">
        <v>36</v>
      </c>
      <c r="O22" s="123"/>
      <c r="P22" s="122">
        <v>12</v>
      </c>
      <c r="Q22" s="123"/>
      <c r="R22" s="123">
        <v>24</v>
      </c>
      <c r="S22" s="123"/>
      <c r="T22" s="123">
        <v>36</v>
      </c>
      <c r="U22" s="125"/>
      <c r="V22" s="122">
        <v>12</v>
      </c>
      <c r="W22" s="123"/>
      <c r="X22" s="123">
        <v>24</v>
      </c>
      <c r="Y22" s="123"/>
      <c r="Z22" s="123">
        <v>36</v>
      </c>
      <c r="AA22" s="126"/>
      <c r="AB22" s="122">
        <v>12</v>
      </c>
      <c r="AC22" s="123"/>
      <c r="AD22" s="123">
        <v>24</v>
      </c>
      <c r="AE22" s="123"/>
      <c r="AF22" s="123">
        <v>36</v>
      </c>
      <c r="AG22" s="125"/>
      <c r="AH22" s="122">
        <v>12</v>
      </c>
      <c r="AI22" s="123"/>
      <c r="AJ22" s="123">
        <v>24</v>
      </c>
      <c r="AK22" s="123"/>
      <c r="AL22" s="123">
        <v>36</v>
      </c>
      <c r="AM22" s="126"/>
      <c r="AN22" s="122">
        <v>12</v>
      </c>
      <c r="AO22" s="123"/>
      <c r="AP22" s="123">
        <v>24</v>
      </c>
      <c r="AQ22" s="123"/>
      <c r="AR22" s="123">
        <v>36</v>
      </c>
      <c r="AS22" s="125"/>
      <c r="AT22" s="122">
        <v>12</v>
      </c>
      <c r="AU22" s="123"/>
      <c r="AV22" s="123">
        <v>24</v>
      </c>
      <c r="AW22" s="123"/>
      <c r="AX22" s="123">
        <v>36</v>
      </c>
      <c r="AY22" s="126"/>
      <c r="AZ22" s="122">
        <v>12</v>
      </c>
      <c r="BA22" s="123"/>
      <c r="BB22" s="123">
        <v>24</v>
      </c>
      <c r="BC22" s="123"/>
      <c r="BD22" s="123">
        <v>36</v>
      </c>
      <c r="BE22" s="125"/>
      <c r="BF22" s="122">
        <v>12</v>
      </c>
      <c r="BG22" s="123"/>
      <c r="BH22" s="123">
        <v>24</v>
      </c>
      <c r="BI22" s="123"/>
      <c r="BJ22" s="123">
        <v>36</v>
      </c>
      <c r="BK22" s="126"/>
      <c r="BL22" s="122">
        <v>12</v>
      </c>
      <c r="BM22" s="123"/>
      <c r="BN22" s="123">
        <v>24</v>
      </c>
      <c r="BO22" s="123"/>
      <c r="BP22" s="123">
        <v>36</v>
      </c>
      <c r="BQ22" s="125"/>
      <c r="BR22" s="122">
        <v>12</v>
      </c>
      <c r="BS22" s="123"/>
      <c r="BT22" s="123">
        <v>24</v>
      </c>
      <c r="BU22" s="123"/>
      <c r="BV22" s="123">
        <v>36</v>
      </c>
      <c r="BW22" s="126"/>
      <c r="BX22" s="122">
        <v>12</v>
      </c>
      <c r="BY22" s="123"/>
      <c r="BZ22" s="123">
        <v>24</v>
      </c>
      <c r="CA22" s="123"/>
      <c r="CB22" s="123">
        <v>36</v>
      </c>
      <c r="CC22" s="125"/>
      <c r="CD22" s="122">
        <v>12</v>
      </c>
      <c r="CE22" s="123"/>
      <c r="CF22" s="123">
        <v>24</v>
      </c>
      <c r="CG22" s="123"/>
      <c r="CH22" s="123">
        <v>36</v>
      </c>
      <c r="CI22" s="126"/>
      <c r="CJ22" s="122">
        <v>12</v>
      </c>
      <c r="CK22" s="123"/>
      <c r="CL22" s="123">
        <v>24</v>
      </c>
      <c r="CM22" s="123"/>
      <c r="CN22" s="123">
        <v>36</v>
      </c>
      <c r="CO22" s="125"/>
    </row>
    <row r="23" spans="1:93" x14ac:dyDescent="0.2">
      <c r="A23" s="127"/>
      <c r="B23" s="127"/>
      <c r="C23" s="127"/>
      <c r="D23" s="127"/>
      <c r="E23" s="127"/>
      <c r="F23" s="127"/>
      <c r="G23" s="127"/>
      <c r="H23" s="127"/>
      <c r="I23" s="127"/>
      <c r="J23" s="128"/>
      <c r="K23" s="128"/>
      <c r="L23" s="128"/>
      <c r="M23" s="128"/>
      <c r="N23" s="128"/>
      <c r="O23" s="128"/>
      <c r="P23" s="129"/>
      <c r="Q23" s="130"/>
      <c r="R23" s="130"/>
      <c r="S23" s="130"/>
      <c r="T23" s="130"/>
      <c r="U23" s="131"/>
      <c r="V23" s="128"/>
      <c r="W23" s="128"/>
      <c r="X23" s="128"/>
      <c r="Y23" s="128"/>
      <c r="Z23" s="128"/>
      <c r="AA23" s="128"/>
      <c r="AB23" s="132"/>
      <c r="AC23" s="132"/>
      <c r="AD23" s="132"/>
      <c r="AE23" s="132"/>
      <c r="AF23" s="132"/>
      <c r="AG23" s="132"/>
      <c r="AH23" s="132"/>
      <c r="AI23" s="132"/>
      <c r="AJ23" s="132"/>
      <c r="AK23" s="132"/>
      <c r="AL23" s="132"/>
      <c r="AM23" s="132"/>
      <c r="AN23" s="132"/>
      <c r="AO23" s="132"/>
      <c r="AP23" s="132"/>
      <c r="AQ23" s="132"/>
      <c r="AR23" s="132"/>
      <c r="AS23" s="132"/>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33"/>
      <c r="CE23" s="133"/>
      <c r="CF23" s="133"/>
      <c r="CG23" s="133"/>
      <c r="CH23" s="133"/>
      <c r="CI23" s="133"/>
      <c r="CJ23" s="133"/>
      <c r="CK23" s="2"/>
      <c r="CL23" s="133"/>
      <c r="CM23" s="2"/>
      <c r="CN23" s="133"/>
      <c r="CO23" s="2"/>
    </row>
    <row r="24" spans="1:93" x14ac:dyDescent="0.2">
      <c r="A24" s="134"/>
      <c r="B24" s="134"/>
      <c r="C24" s="134"/>
      <c r="D24" s="132"/>
      <c r="E24" s="132"/>
      <c r="F24" s="132"/>
      <c r="G24" s="132"/>
      <c r="H24" s="132"/>
      <c r="I24" s="132"/>
      <c r="J24" s="135"/>
      <c r="K24" s="135"/>
      <c r="L24" s="135"/>
      <c r="M24" s="135"/>
      <c r="N24" s="135"/>
      <c r="O24" s="135"/>
      <c r="P24" s="135"/>
      <c r="Q24" s="135"/>
      <c r="R24" s="135"/>
      <c r="S24" s="135"/>
      <c r="T24" s="135"/>
      <c r="U24" s="135"/>
      <c r="V24" s="132"/>
      <c r="W24" s="132"/>
      <c r="X24" s="132"/>
      <c r="Y24" s="132"/>
      <c r="Z24" s="132"/>
      <c r="AA24" s="132"/>
      <c r="AB24" s="132"/>
      <c r="AC24" s="132"/>
      <c r="AD24" s="132"/>
      <c r="AE24" s="132"/>
      <c r="AF24" s="132"/>
      <c r="AG24" s="132"/>
      <c r="AH24" s="132"/>
      <c r="AI24" s="132"/>
      <c r="AJ24" s="132"/>
      <c r="AK24" s="132"/>
      <c r="AL24" s="132"/>
      <c r="AM24" s="132"/>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3"/>
      <c r="BY24" s="133"/>
      <c r="BZ24" s="133"/>
      <c r="CA24" s="133"/>
      <c r="CB24" s="133"/>
      <c r="CC24" s="133"/>
      <c r="CD24" s="133"/>
      <c r="CE24" s="2"/>
      <c r="CF24" s="133"/>
      <c r="CG24" s="2"/>
      <c r="CH24" s="133"/>
      <c r="CI24" s="2"/>
      <c r="CJ24" s="2"/>
      <c r="CK24" s="2"/>
      <c r="CL24" s="2"/>
      <c r="CM24" s="2"/>
      <c r="CN24" s="2"/>
      <c r="CO24" s="2"/>
    </row>
    <row r="25" spans="1:93" x14ac:dyDescent="0.2">
      <c r="A25" s="134"/>
      <c r="B25" s="137"/>
      <c r="C25" s="137"/>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c r="BV25" s="138"/>
      <c r="BW25" s="138"/>
      <c r="BX25" s="139"/>
      <c r="BY25" s="139"/>
      <c r="BZ25" s="139"/>
      <c r="CA25" s="139"/>
      <c r="CB25" s="139"/>
      <c r="CC25" s="139"/>
      <c r="CD25" s="139"/>
      <c r="CE25" s="2"/>
      <c r="CF25" s="139"/>
      <c r="CG25" s="2"/>
      <c r="CH25" s="139"/>
      <c r="CI25" s="2"/>
      <c r="CJ25" s="2"/>
      <c r="CK25" s="2"/>
      <c r="CL25" s="2"/>
      <c r="CM25" s="2"/>
      <c r="CN25" s="2"/>
      <c r="CO25" s="2"/>
    </row>
    <row r="26" spans="1:93" x14ac:dyDescent="0.2">
      <c r="A26" s="2"/>
      <c r="B26" s="140"/>
      <c r="C26" s="140"/>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8"/>
      <c r="BP26" s="138"/>
      <c r="BQ26" s="138"/>
      <c r="BR26" s="138"/>
      <c r="BS26" s="138"/>
      <c r="BT26" s="138"/>
      <c r="BU26" s="138"/>
      <c r="BV26" s="138"/>
      <c r="BW26" s="138"/>
      <c r="BX26" s="139"/>
      <c r="BY26" s="139"/>
      <c r="BZ26" s="139"/>
      <c r="CA26" s="139"/>
      <c r="CB26" s="139"/>
      <c r="CC26" s="139"/>
      <c r="CD26" s="139"/>
      <c r="CE26" s="2"/>
      <c r="CF26" s="139"/>
      <c r="CG26" s="2"/>
      <c r="CH26" s="139"/>
      <c r="CI26" s="2"/>
      <c r="CJ26" s="2"/>
      <c r="CK26" s="2"/>
      <c r="CL26" s="2"/>
      <c r="CM26" s="2"/>
      <c r="CN26" s="2"/>
      <c r="CO26" s="2"/>
    </row>
    <row r="27" spans="1:93" x14ac:dyDescent="0.2">
      <c r="A27" s="2"/>
      <c r="B27" s="140"/>
      <c r="C27" s="140"/>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8"/>
      <c r="BP27" s="138"/>
      <c r="BQ27" s="138"/>
      <c r="BR27" s="138"/>
      <c r="BS27" s="138"/>
      <c r="BT27" s="138"/>
      <c r="BU27" s="138"/>
      <c r="BV27" s="138"/>
      <c r="BW27" s="138"/>
      <c r="BX27" s="139"/>
      <c r="BY27" s="139"/>
      <c r="BZ27" s="139"/>
      <c r="CA27" s="139"/>
      <c r="CB27" s="139"/>
      <c r="CC27" s="139"/>
      <c r="CD27" s="139"/>
      <c r="CE27" s="2"/>
      <c r="CF27" s="139"/>
      <c r="CG27" s="2"/>
      <c r="CH27" s="139"/>
      <c r="CI27" s="2"/>
      <c r="CJ27" s="2"/>
      <c r="CK27" s="2"/>
      <c r="CL27" s="2"/>
      <c r="CM27" s="2"/>
      <c r="CN27" s="2"/>
      <c r="CO27" s="2"/>
    </row>
    <row r="28" spans="1:93" x14ac:dyDescent="0.2">
      <c r="A28" s="2"/>
      <c r="B28" s="140"/>
      <c r="C28" s="140"/>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9"/>
      <c r="BY28" s="139"/>
      <c r="BZ28" s="139"/>
      <c r="CA28" s="139"/>
      <c r="CB28" s="139"/>
      <c r="CC28" s="139"/>
      <c r="CD28" s="139"/>
      <c r="CE28" s="2"/>
      <c r="CF28" s="139"/>
      <c r="CG28" s="2"/>
      <c r="CH28" s="139"/>
      <c r="CI28" s="2"/>
      <c r="CJ28" s="2"/>
      <c r="CK28" s="2"/>
      <c r="CL28" s="2"/>
      <c r="CM28" s="2"/>
      <c r="CN28" s="2"/>
      <c r="CO28" s="2"/>
    </row>
    <row r="29" spans="1:93" x14ac:dyDescent="0.2">
      <c r="A29" s="2"/>
      <c r="B29" s="127"/>
      <c r="C29" s="127"/>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row>
    <row r="30" spans="1:93" x14ac:dyDescent="0.2">
      <c r="A30" s="2"/>
      <c r="B30" s="140"/>
      <c r="C30" s="140"/>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row>
    <row r="31" spans="1:93" x14ac:dyDescent="0.2">
      <c r="A31" s="2"/>
      <c r="B31" s="127"/>
      <c r="C31" s="127"/>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row>
    <row r="32" spans="1:93" x14ac:dyDescent="0.2">
      <c r="A32" s="2"/>
      <c r="B32" s="127"/>
      <c r="C32" s="127"/>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row>
  </sheetData>
  <mergeCells count="60">
    <mergeCell ref="CL3:CM3"/>
    <mergeCell ref="CN3:CO3"/>
    <mergeCell ref="BZ3:CA3"/>
    <mergeCell ref="CB3:CC3"/>
    <mergeCell ref="CD3:CE3"/>
    <mergeCell ref="CF3:CG3"/>
    <mergeCell ref="CH3:CI3"/>
    <mergeCell ref="CJ3:CK3"/>
    <mergeCell ref="BN3:BO3"/>
    <mergeCell ref="BP3:BQ3"/>
    <mergeCell ref="BR3:BS3"/>
    <mergeCell ref="BT3:BU3"/>
    <mergeCell ref="BV3:BW3"/>
    <mergeCell ref="BX3:BY3"/>
    <mergeCell ref="BB3:BC3"/>
    <mergeCell ref="BD3:BE3"/>
    <mergeCell ref="BF3:BG3"/>
    <mergeCell ref="BH3:BI3"/>
    <mergeCell ref="BJ3:BK3"/>
    <mergeCell ref="BL3:BM3"/>
    <mergeCell ref="AP3:AQ3"/>
    <mergeCell ref="AR3:AS3"/>
    <mergeCell ref="AT3:AU3"/>
    <mergeCell ref="AV3:AW3"/>
    <mergeCell ref="AX3:AY3"/>
    <mergeCell ref="AZ3:BA3"/>
    <mergeCell ref="AD3:AE3"/>
    <mergeCell ref="AF3:AG3"/>
    <mergeCell ref="AH3:AI3"/>
    <mergeCell ref="AJ3:AK3"/>
    <mergeCell ref="AL3:AM3"/>
    <mergeCell ref="AN3:AO3"/>
    <mergeCell ref="R3:S3"/>
    <mergeCell ref="T3:U3"/>
    <mergeCell ref="V3:W3"/>
    <mergeCell ref="X3:Y3"/>
    <mergeCell ref="Z3:AA3"/>
    <mergeCell ref="AB3:AC3"/>
    <mergeCell ref="BX2:CC2"/>
    <mergeCell ref="CD2:CI2"/>
    <mergeCell ref="CJ2:CO2"/>
    <mergeCell ref="D3:E3"/>
    <mergeCell ref="F3:G3"/>
    <mergeCell ref="H3:I3"/>
    <mergeCell ref="J3:K3"/>
    <mergeCell ref="L3:M3"/>
    <mergeCell ref="N3:O3"/>
    <mergeCell ref="P3:Q3"/>
    <mergeCell ref="AN2:AS2"/>
    <mergeCell ref="AT2:AY2"/>
    <mergeCell ref="AZ2:BE2"/>
    <mergeCell ref="BF2:BK2"/>
    <mergeCell ref="BL2:BQ2"/>
    <mergeCell ref="BR2:BW2"/>
    <mergeCell ref="D2:I2"/>
    <mergeCell ref="J2:O2"/>
    <mergeCell ref="P2:U2"/>
    <mergeCell ref="V2:AA2"/>
    <mergeCell ref="AB2:AG2"/>
    <mergeCell ref="AH2:AM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Floyd</dc:creator>
  <cp:lastModifiedBy>Beth Floyd</cp:lastModifiedBy>
  <dcterms:created xsi:type="dcterms:W3CDTF">2018-10-16T16:27:44Z</dcterms:created>
  <dcterms:modified xsi:type="dcterms:W3CDTF">2018-10-16T16:30:28Z</dcterms:modified>
</cp:coreProperties>
</file>