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sykes\OneDrive - University of Tennessee\SVT\Silage\2018\Silage Report Files\"/>
    </mc:Choice>
  </mc:AlternateContent>
  <bookViews>
    <workbookView xWindow="-15" yWindow="-15" windowWidth="25170" windowHeight="6330" tabRatio="850"/>
  </bookViews>
  <sheets>
    <sheet name="TOC" sheetId="72" r:id="rId1"/>
    <sheet name="2018 Corn Silage Location Info" sheetId="23" r:id="rId2"/>
    <sheet name="2018 Crn Silage Traits Across" sheetId="42" r:id="rId3"/>
    <sheet name="2018 Corn Silage yield By loc" sheetId="70" r:id="rId4"/>
    <sheet name=" 2018 Corn Traits &amp; Entries" sheetId="26" r:id="rId5"/>
    <sheet name="2018 Corn Company Contacts" sheetId="30" r:id="rId6"/>
    <sheet name="2018 Corn Trait Abbr" sheetId="63" r:id="rId7"/>
  </sheets>
  <externalReferences>
    <externalReference r:id="rId8"/>
    <externalReference r:id="rId9"/>
  </externalReferences>
  <definedNames>
    <definedName name="\" localSheetId="2">'[1]2005 Corn Silage Ag Summary'!$A$5:$H$34</definedName>
    <definedName name="\">'[2]2005 Corn Silage Ag Summary'!$A$5:$H$34</definedName>
    <definedName name="_10_2003_Corn_Silage_Yld_Summary" localSheetId="3">'2018 Corn Silage yield By loc'!$A$2:$S$15</definedName>
    <definedName name="_12_2003_Corn_Silage_Yld_Summary" localSheetId="3">#REF!</definedName>
    <definedName name="_12_2003_Corn_Silage_Yld_Summary">#REF!</definedName>
    <definedName name="_2_2003_Corn_Silage_Ag_Summary" localSheetId="2">'2018 Crn Silage Traits Across'!$P$2:$BL$20</definedName>
    <definedName name="_6_2003_Corn_Silage_Ag_Summary" localSheetId="3">#REF!</definedName>
    <definedName name="_6_2003_Corn_Silage_Ag_Summary">#REF!</definedName>
    <definedName name="_xlnm._FilterDatabase" localSheetId="3" hidden="1">'2018 Corn Silage yield By loc'!$B$18:$W$29</definedName>
    <definedName name="AGSUMARY" localSheetId="3">#REF!</definedName>
    <definedName name="AGSUMARY">#REF!</definedName>
    <definedName name="mositoops" localSheetId="3">#REF!</definedName>
    <definedName name="mositoops" localSheetId="2">'2018 Crn Silage Traits Across'!#REF!</definedName>
    <definedName name="mositoops">#REF!</definedName>
    <definedName name="new">#REF!</definedName>
    <definedName name="o" localSheetId="3">#REF!</definedName>
    <definedName name="o">#REF!</definedName>
    <definedName name="_xlnm.Print_Area" localSheetId="4">' 2018 Corn Traits &amp; Entries'!#REF!</definedName>
    <definedName name="SUMMARY" localSheetId="3">#REF!</definedName>
    <definedName name="SUMMARY">#REF!</definedName>
    <definedName name="what">'[1]2005 Corn Silage Ag Summary'!$A$5:$H$34</definedName>
    <definedName name="x" localSheetId="3">#REF!</definedName>
    <definedName name="x">#REF!</definedName>
  </definedNames>
  <calcPr calcId="162913"/>
</workbook>
</file>

<file path=xl/calcChain.xml><?xml version="1.0" encoding="utf-8"?>
<calcChain xmlns="http://schemas.openxmlformats.org/spreadsheetml/2006/main">
  <c r="U18" i="70" l="1"/>
  <c r="T18" i="70"/>
  <c r="S18" i="70"/>
  <c r="R18" i="70"/>
  <c r="Q18" i="70"/>
  <c r="P18" i="70"/>
  <c r="O18" i="70"/>
  <c r="N18" i="70"/>
  <c r="M18" i="70"/>
  <c r="L18" i="70"/>
  <c r="K18" i="70"/>
  <c r="J18" i="70"/>
  <c r="F18" i="70"/>
  <c r="D18" i="70"/>
  <c r="AT19" i="42"/>
  <c r="AV19" i="42"/>
  <c r="AX19" i="42"/>
  <c r="F18" i="42"/>
  <c r="CN18" i="42"/>
  <c r="CL18" i="42"/>
  <c r="CH18" i="42"/>
  <c r="CF18" i="42"/>
  <c r="CB18" i="42"/>
  <c r="BZ18" i="42"/>
  <c r="BV18" i="42"/>
  <c r="BT18" i="42"/>
  <c r="BP18" i="42"/>
  <c r="BN18" i="42"/>
  <c r="BJ18" i="42"/>
  <c r="BH18" i="42"/>
  <c r="BD18" i="42"/>
  <c r="BB18" i="42"/>
  <c r="AX18" i="42"/>
  <c r="AV18" i="42"/>
  <c r="AR18" i="42"/>
  <c r="AP18" i="42"/>
  <c r="AL18" i="42"/>
  <c r="AJ18" i="42"/>
  <c r="AF18" i="42"/>
  <c r="AD18" i="42"/>
  <c r="Z18" i="42"/>
  <c r="X18" i="42"/>
  <c r="T18" i="42"/>
  <c r="R18" i="42"/>
  <c r="N18" i="42"/>
  <c r="L18" i="42"/>
  <c r="H18" i="42"/>
  <c r="P18" i="42"/>
  <c r="AH18" i="42"/>
  <c r="AZ18" i="42"/>
  <c r="BF18" i="42"/>
  <c r="BL18" i="42"/>
  <c r="BX18" i="42"/>
  <c r="CD18" i="42"/>
  <c r="CJ18" i="42"/>
  <c r="AT18" i="42"/>
  <c r="AN18" i="42"/>
  <c r="AB18" i="42"/>
  <c r="V18" i="42"/>
  <c r="J18" i="42"/>
  <c r="D18" i="42"/>
  <c r="BR18" i="42" l="1"/>
</calcChain>
</file>

<file path=xl/sharedStrings.xml><?xml version="1.0" encoding="utf-8"?>
<sst xmlns="http://schemas.openxmlformats.org/spreadsheetml/2006/main" count="1076" uniqueCount="307">
  <si>
    <t>Knoxville</t>
  </si>
  <si>
    <t>Location</t>
  </si>
  <si>
    <t>Springfield</t>
  </si>
  <si>
    <t>Maturity</t>
  </si>
  <si>
    <t>Highland Rim</t>
  </si>
  <si>
    <t>Spring Hill</t>
  </si>
  <si>
    <t>East Tennessee</t>
  </si>
  <si>
    <t>Company</t>
  </si>
  <si>
    <t>Contact</t>
  </si>
  <si>
    <t>Phone</t>
  </si>
  <si>
    <t>Email</t>
  </si>
  <si>
    <t>Web site</t>
  </si>
  <si>
    <t>Augusta Seed Corporation</t>
  </si>
  <si>
    <t>540-886-6055</t>
  </si>
  <si>
    <t>Middle Tennessee</t>
  </si>
  <si>
    <t>Matt Rawley</t>
  </si>
  <si>
    <t>www.terralseed.com</t>
  </si>
  <si>
    <t>Seed Treatment</t>
  </si>
  <si>
    <t>Y</t>
  </si>
  <si>
    <t>R</t>
  </si>
  <si>
    <t>Croplan by Winfield</t>
  </si>
  <si>
    <t>SSX</t>
  </si>
  <si>
    <t>HX1</t>
  </si>
  <si>
    <t>matt.rawley@augustaseed.com</t>
  </si>
  <si>
    <t>www.augustaseed.com</t>
  </si>
  <si>
    <t>Crossville</t>
  </si>
  <si>
    <t>Plateau</t>
  </si>
  <si>
    <t>Dickson Silt Loam</t>
  </si>
  <si>
    <t>Maury Silt Loam</t>
  </si>
  <si>
    <t>Abbreviation</t>
  </si>
  <si>
    <t>Name</t>
  </si>
  <si>
    <t>Characteristic</t>
  </si>
  <si>
    <t>RR2</t>
  </si>
  <si>
    <t>3000GT</t>
  </si>
  <si>
    <t>VIP3110</t>
  </si>
  <si>
    <t>LL</t>
  </si>
  <si>
    <t>VT2P</t>
  </si>
  <si>
    <t>YGCB</t>
  </si>
  <si>
    <t>DowAgrosciences Pioneer Hi-Bred Herculex® I</t>
  </si>
  <si>
    <t>Monsanto YieldGard® Corn Borer</t>
  </si>
  <si>
    <t>Monsanto Roundup Ready® Corn 2</t>
  </si>
  <si>
    <t>Bayer CropScience LibertyLink®</t>
  </si>
  <si>
    <t xml:space="preserve">GT </t>
  </si>
  <si>
    <t>Syngenta Agrisure® GT</t>
  </si>
  <si>
    <t>Syngenta Agrisure® 3000GT</t>
  </si>
  <si>
    <t>Monsanto Genuity™ VT Double PRO™</t>
  </si>
  <si>
    <r>
      <t>Agrisure Viptera</t>
    </r>
    <r>
      <rPr>
        <vertAlign val="superscript"/>
        <sz val="10"/>
        <rFont val="Arial"/>
        <family val="2"/>
      </rPr>
      <t>™</t>
    </r>
    <r>
      <rPr>
        <sz val="10"/>
        <rFont val="Arial"/>
        <family val="2"/>
      </rPr>
      <t xml:space="preserve"> 3110</t>
    </r>
  </si>
  <si>
    <t>Caleb Robertson</t>
  </si>
  <si>
    <t>731-614-5234</t>
  </si>
  <si>
    <t>clrobertson@landolakes.com</t>
  </si>
  <si>
    <t xml:space="preserve">Terral Seed, Inc. </t>
  </si>
  <si>
    <t>www.croplan.com</t>
  </si>
  <si>
    <t>Lily Loam</t>
  </si>
  <si>
    <t>Monsanto Genuity™ SmartStax™ DowAgrosciences SmartStax™</t>
  </si>
  <si>
    <t>Glyphosate herbicide tolerance. Event: NK603</t>
  </si>
  <si>
    <t>Glufosinate herbicide tolerance. Event: T25</t>
  </si>
  <si>
    <t>Glyphosate herbicide tolerance. Event: SYTGA21</t>
  </si>
  <si>
    <t>Cry1Ab, Corn Borer protection. Modified Cry3A, Protection of Western, Northern and Mexican Corn Rootworm. Glufosinate herbicide tolerance. Glyphosate tolerance. Event: SYTGA21+Bt11+MIR604</t>
  </si>
  <si>
    <t>Cry1F, Western Bean Cutworm, Corn Borer, Black Cutworm and Fall Armyworm resistance. Glufosinate herbicide tolerance. Event: TC1507</t>
  </si>
  <si>
    <t>Cry1A.105, Cry2Ab2, Cry1F, Cry3Bb1, Cry34/35Ab1 Western, Northern, and Mexican Corn Rootworms, European and Southwestern Corn Borers, Sugarcane Borer, Southern Cornstalk Borer, Western Bean and Black Cutworms, Corn Earworm, Fall Armyworm protection. Glyphosate herbicide tolerance. Glyphosate herbicide tolerance. Event: Mon88017+Mon89034+TC1507+DAS59122-7</t>
  </si>
  <si>
    <t>Vip3A, Cry1Ab, European and Southwestern Corn Borers, Southern Cornstalk Borer, Fall and Beet Armyworm, Black and Western Bean Cutworm, Sugarcane Borer, Common Stalk borer and Dingy Cutworm protection Glyphosate tolerance. Event: MIR162+Bt11+GA21</t>
  </si>
  <si>
    <t>Cry1A.105, Cry2Ab2, European and Southwestern Corn Borers, Sugarcane Borer, Southern Cornstalk Borer, Corn Earworm, and Fall Armyworm protection. Glyphosate herbicide tolerance. Event: Mon89034+NK603</t>
  </si>
  <si>
    <t>Cry1Ab, European and Southwestern Corn Borers, Sugarcane Borer and Southern Cornstalk Borer protection. Event: Mon810</t>
  </si>
  <si>
    <t>N</t>
  </si>
  <si>
    <t>Cruiser Maxx 250</t>
  </si>
  <si>
    <t>RR</t>
  </si>
  <si>
    <t>RR,LL</t>
  </si>
  <si>
    <t>C250</t>
  </si>
  <si>
    <t>VIP3111</t>
  </si>
  <si>
    <t>RR2,LL</t>
  </si>
  <si>
    <t>Average</t>
  </si>
  <si>
    <t>Master's Choice</t>
  </si>
  <si>
    <t>Kyle Vosburgh</t>
  </si>
  <si>
    <t>866-444-1044</t>
  </si>
  <si>
    <t>kyle@seedcorn.com</t>
  </si>
  <si>
    <t>seedcorn.com</t>
  </si>
  <si>
    <t>Marty Hale</t>
  </si>
  <si>
    <t>318-341-8814</t>
  </si>
  <si>
    <t>mhale@terralseed.com</t>
  </si>
  <si>
    <r>
      <t>Agrisure Viptera</t>
    </r>
    <r>
      <rPr>
        <vertAlign val="superscript"/>
        <sz val="10"/>
        <rFont val="Arial"/>
        <family val="2"/>
      </rPr>
      <t>™</t>
    </r>
    <r>
      <rPr>
        <sz val="10"/>
        <rFont val="Arial"/>
        <family val="2"/>
      </rPr>
      <t xml:space="preserve"> 3111A</t>
    </r>
  </si>
  <si>
    <t>Vip3A, Cry1Ab. Protection from European and Southwestern Corn Borers, Corn earworm, Southern cornstalk borer, Fall and Beet armyworm, Black and Western Bean Cutworm, Sugarcane borer, Western, Northern and Mexican corn rootworm, Common stalk borer and Dingy cutworm. Glyphosate tolerance. Contains Agrisure Artesian technology with multiple genes for season long drought protection. Event: MIR162+Bt11+GA21+MIR604</t>
  </si>
  <si>
    <t>Monsanto Roundup Ready® Corn</t>
  </si>
  <si>
    <t>Glyphosate herbicide tolerance.</t>
  </si>
  <si>
    <t>E</t>
  </si>
  <si>
    <t>RIB</t>
  </si>
  <si>
    <t>Refuge in Bag</t>
  </si>
  <si>
    <t>Herbicide Tolerance</t>
  </si>
  <si>
    <t>Insect Tolerance</t>
  </si>
  <si>
    <t>N.S.</t>
  </si>
  <si>
    <t>Column1</t>
  </si>
  <si>
    <t>AgResearch and Education Center</t>
  </si>
  <si>
    <t>Planting Date</t>
  </si>
  <si>
    <t>Harvest Date</t>
  </si>
  <si>
    <t>Plant Population</t>
  </si>
  <si>
    <t>Soil Type</t>
  </si>
  <si>
    <t>Column2</t>
  </si>
  <si>
    <t>Column3</t>
  </si>
  <si>
    <t>Shady Loam</t>
  </si>
  <si>
    <r>
      <t>L.S.D.</t>
    </r>
    <r>
      <rPr>
        <b/>
        <vertAlign val="subscript"/>
        <sz val="10"/>
        <color theme="0"/>
        <rFont val="Arial"/>
        <family val="2"/>
      </rPr>
      <t xml:space="preserve">.05 </t>
    </r>
  </si>
  <si>
    <t>Grain Color</t>
  </si>
  <si>
    <t>Refuge in a Bag</t>
  </si>
  <si>
    <t>Released or Experimental</t>
  </si>
  <si>
    <t>Masters Choice MCT6733</t>
  </si>
  <si>
    <t>Masters Choice MCT6363</t>
  </si>
  <si>
    <t>Hybrid</t>
  </si>
  <si>
    <r>
      <t>Moisture at Harvest
 (</t>
    </r>
    <r>
      <rPr>
        <b/>
        <i/>
        <sz val="10"/>
        <color theme="0"/>
        <rFont val="Arial"/>
        <family val="2"/>
      </rPr>
      <t>%</t>
    </r>
    <r>
      <rPr>
        <b/>
        <sz val="10"/>
        <color theme="0"/>
        <rFont val="Arial"/>
        <family val="2"/>
      </rPr>
      <t>)</t>
    </r>
  </si>
  <si>
    <r>
      <t>Milk/acre</t>
    </r>
    <r>
      <rPr>
        <b/>
        <vertAlign val="superscript"/>
        <sz val="10"/>
        <color theme="0"/>
        <rFont val="Arial"/>
        <family val="2"/>
      </rPr>
      <t xml:space="preserve">§
 </t>
    </r>
    <r>
      <rPr>
        <b/>
        <sz val="10"/>
        <color theme="0"/>
        <rFont val="Arial"/>
        <family val="2"/>
      </rPr>
      <t>(</t>
    </r>
    <r>
      <rPr>
        <b/>
        <i/>
        <sz val="10"/>
        <color theme="0"/>
        <rFont val="Arial"/>
        <family val="2"/>
      </rPr>
      <t>lbs/acre</t>
    </r>
    <r>
      <rPr>
        <b/>
        <sz val="10"/>
        <color theme="0"/>
        <rFont val="Arial"/>
        <family val="2"/>
      </rPr>
      <t>)</t>
    </r>
  </si>
  <si>
    <r>
      <t>Crossville
 (</t>
    </r>
    <r>
      <rPr>
        <b/>
        <i/>
        <sz val="10"/>
        <color theme="0"/>
        <rFont val="Arial"/>
        <family val="2"/>
      </rPr>
      <t>tons/acre)</t>
    </r>
  </si>
  <si>
    <r>
      <t>Knoxville
 (</t>
    </r>
    <r>
      <rPr>
        <b/>
        <i/>
        <sz val="10"/>
        <color theme="0"/>
        <rFont val="Arial"/>
        <family val="2"/>
      </rPr>
      <t>tons/acre)</t>
    </r>
  </si>
  <si>
    <r>
      <t>Spring Hill
 (</t>
    </r>
    <r>
      <rPr>
        <b/>
        <i/>
        <sz val="10"/>
        <color theme="0"/>
        <rFont val="Arial"/>
        <family val="2"/>
      </rPr>
      <t>tons/acre)</t>
    </r>
  </si>
  <si>
    <r>
      <t xml:space="preserve">Springfield
</t>
    </r>
    <r>
      <rPr>
        <b/>
        <i/>
        <sz val="10"/>
        <color theme="0"/>
        <rFont val="Arial"/>
        <family val="2"/>
      </rPr>
      <t xml:space="preserve"> (tons/acre)</t>
    </r>
  </si>
  <si>
    <r>
      <t>Plant Height
 (</t>
    </r>
    <r>
      <rPr>
        <b/>
        <i/>
        <sz val="10"/>
        <color theme="0"/>
        <rFont val="Arial"/>
        <family val="2"/>
      </rPr>
      <t>inches</t>
    </r>
    <r>
      <rPr>
        <b/>
        <sz val="10"/>
        <color theme="0"/>
        <rFont val="Arial"/>
        <family val="2"/>
      </rPr>
      <t>)</t>
    </r>
  </si>
  <si>
    <t xml:space="preserve"> </t>
  </si>
  <si>
    <r>
      <t xml:space="preserve"> Avg. Yield 65% Moisture 
(</t>
    </r>
    <r>
      <rPr>
        <b/>
        <i/>
        <sz val="10"/>
        <color theme="0"/>
        <rFont val="Arial"/>
        <family val="2"/>
      </rPr>
      <t>tons/acre</t>
    </r>
    <r>
      <rPr>
        <b/>
        <sz val="10"/>
        <color theme="0"/>
        <rFont val="Arial"/>
        <family val="2"/>
      </rPr>
      <t>)</t>
    </r>
  </si>
  <si>
    <t>Standard Error</t>
  </si>
  <si>
    <t>C.V.</t>
  </si>
  <si>
    <r>
      <t>Avg. Yield Dry Weight
(</t>
    </r>
    <r>
      <rPr>
        <b/>
        <i/>
        <sz val="10"/>
        <color theme="0"/>
        <rFont val="Arial"/>
        <family val="2"/>
      </rPr>
      <t>tons/acre</t>
    </r>
    <r>
      <rPr>
        <b/>
        <sz val="10"/>
        <color theme="0"/>
        <rFont val="Arial"/>
        <family val="2"/>
      </rPr>
      <t>)</t>
    </r>
  </si>
  <si>
    <r>
      <t>Insect Pkg.</t>
    </r>
    <r>
      <rPr>
        <b/>
        <vertAlign val="superscript"/>
        <sz val="10"/>
        <color theme="0"/>
        <rFont val="Arial"/>
        <family val="2"/>
      </rPr>
      <t>‡</t>
    </r>
  </si>
  <si>
    <r>
      <t>Herbicide Pkg.</t>
    </r>
    <r>
      <rPr>
        <b/>
        <vertAlign val="superscript"/>
        <sz val="10"/>
        <color theme="0"/>
        <rFont val="Arial"/>
        <family val="2"/>
      </rPr>
      <t>‡</t>
    </r>
  </si>
  <si>
    <t>Croplan S5900VT2P</t>
  </si>
  <si>
    <t>TN Exp TN1803W</t>
  </si>
  <si>
    <t>CONV</t>
  </si>
  <si>
    <t>Augusta A7768</t>
  </si>
  <si>
    <t>GT,LL</t>
  </si>
  <si>
    <t>Terral 25BHR26</t>
  </si>
  <si>
    <t>YGCB,HX1</t>
  </si>
  <si>
    <t>Masters Choice MCT6552</t>
  </si>
  <si>
    <t>Croplan S5700VT2P</t>
  </si>
  <si>
    <t>Taylor Seed Farms 8890VT2P</t>
  </si>
  <si>
    <t>Croplan 5678SS</t>
  </si>
  <si>
    <t>Terral 28BHR18</t>
  </si>
  <si>
    <t>Terral 25BHR89</t>
  </si>
  <si>
    <t>-</t>
  </si>
  <si>
    <r>
      <t>Herbicide Pkg</t>
    </r>
    <r>
      <rPr>
        <b/>
        <vertAlign val="superscript"/>
        <sz val="10"/>
        <color theme="0"/>
        <rFont val="Arial"/>
        <family val="2"/>
      </rPr>
      <t>†</t>
    </r>
  </si>
  <si>
    <r>
      <t>Insect Pkg.</t>
    </r>
    <r>
      <rPr>
        <b/>
        <vertAlign val="superscript"/>
        <sz val="10"/>
        <color theme="0"/>
        <rFont val="Arial"/>
        <family val="2"/>
      </rPr>
      <t>†</t>
    </r>
  </si>
  <si>
    <r>
      <t>Lodging</t>
    </r>
    <r>
      <rPr>
        <b/>
        <vertAlign val="superscript"/>
        <sz val="10"/>
        <color theme="0"/>
        <rFont val="Arial"/>
        <family val="2"/>
      </rPr>
      <t>‖</t>
    </r>
    <r>
      <rPr>
        <b/>
        <sz val="10"/>
        <color theme="0"/>
        <rFont val="Arial"/>
        <family val="2"/>
      </rPr>
      <t xml:space="preserve">
 (</t>
    </r>
    <r>
      <rPr>
        <b/>
        <i/>
        <sz val="10"/>
        <color theme="0"/>
        <rFont val="Arial"/>
        <family val="2"/>
      </rPr>
      <t>%</t>
    </r>
    <r>
      <rPr>
        <b/>
        <sz val="10"/>
        <color theme="0"/>
        <rFont val="Arial"/>
        <family val="2"/>
      </rPr>
      <t>)</t>
    </r>
  </si>
  <si>
    <t>Plots per entry (reps x locs.)</t>
  </si>
  <si>
    <r>
      <t>Ear Height 
(</t>
    </r>
    <r>
      <rPr>
        <b/>
        <i/>
        <sz val="10"/>
        <color theme="0"/>
        <rFont val="Arial"/>
        <family val="2"/>
      </rPr>
      <t>inches</t>
    </r>
    <r>
      <rPr>
        <b/>
        <sz val="10"/>
        <color theme="0"/>
        <rFont val="Arial"/>
        <family val="2"/>
      </rPr>
      <t>)</t>
    </r>
  </si>
  <si>
    <r>
      <t>Milk/ton</t>
    </r>
    <r>
      <rPr>
        <b/>
        <vertAlign val="superscript"/>
        <sz val="10"/>
        <color theme="0"/>
        <rFont val="Arial"/>
        <family val="2"/>
      </rPr>
      <t xml:space="preserve">§
</t>
    </r>
    <r>
      <rPr>
        <b/>
        <i/>
        <sz val="10"/>
        <color theme="0"/>
        <rFont val="Arial"/>
        <family val="2"/>
      </rPr>
      <t>(lbs/ton)</t>
    </r>
  </si>
  <si>
    <t>1 yr</t>
  </si>
  <si>
    <t>2 yr</t>
  </si>
  <si>
    <t>3 yr</t>
  </si>
  <si>
    <r>
      <t>Herbicide Pkg.</t>
    </r>
    <r>
      <rPr>
        <b/>
        <vertAlign val="superscript"/>
        <sz val="10"/>
        <color theme="0"/>
        <rFont val="Arial"/>
        <family val="2"/>
      </rPr>
      <t>†</t>
    </r>
  </si>
  <si>
    <t>Taylor Seed Farms</t>
  </si>
  <si>
    <t>Brad Taylor</t>
  </si>
  <si>
    <t>785-595-3237</t>
  </si>
  <si>
    <t>University of Tennessee</t>
  </si>
  <si>
    <t>Dennis West</t>
  </si>
  <si>
    <t>865-974-8826</t>
  </si>
  <si>
    <t>dwest3@utk.edu</t>
  </si>
  <si>
    <t>brad@taylorseedfarms.com</t>
  </si>
  <si>
    <t>taylorseedfarms.com</t>
  </si>
  <si>
    <t>plantsciences.utk.edu</t>
  </si>
  <si>
    <t>Table 6. Abbreviations used to identify biotech seed traits contained in corn silage hybrids evaluated in Tennessee in 2018.</t>
  </si>
  <si>
    <r>
      <t>Table 4.  Characteristics, as described by the seed company, of corn silage hybrids evaluated in yield tests in Tennessee during 2018</t>
    </r>
    <r>
      <rPr>
        <b/>
        <vertAlign val="superscript"/>
        <sz val="10"/>
        <rFont val="Arial"/>
        <family val="2"/>
      </rPr>
      <t>†</t>
    </r>
    <r>
      <rPr>
        <b/>
        <sz val="10"/>
        <rFont val="Arial"/>
        <family val="2"/>
      </rPr>
      <t>.</t>
    </r>
  </si>
  <si>
    <t>Croplan S5900VT2P***</t>
  </si>
  <si>
    <t>Augusta A7768***</t>
  </si>
  <si>
    <t>Masters Choice MCT6653**</t>
  </si>
  <si>
    <t>Croplan 5678SS**</t>
  </si>
  <si>
    <t xml:space="preserve">RR </t>
  </si>
  <si>
    <t xml:space="preserve">Masters Choice MCT6363 </t>
  </si>
  <si>
    <t xml:space="preserve">Masters Choice MCT6653 </t>
  </si>
  <si>
    <t>ACC 250</t>
  </si>
  <si>
    <t xml:space="preserve">Terral 25BHR26 </t>
  </si>
  <si>
    <t>Poncho1250+Votivo+Raxil</t>
  </si>
  <si>
    <t xml:space="preserve">Terral 28BHR18 </t>
  </si>
  <si>
    <t>W</t>
  </si>
  <si>
    <t>FULL</t>
  </si>
  <si>
    <r>
      <t>Hybrid</t>
    </r>
    <r>
      <rPr>
        <b/>
        <vertAlign val="superscript"/>
        <sz val="10"/>
        <color theme="0"/>
        <rFont val="Arial"/>
        <family val="2"/>
      </rPr>
      <t>‡</t>
    </r>
  </si>
  <si>
    <t>Table 5. Contact information for corn hybrid seed companies evaluated in silage tests in Tennessee during 2018.</t>
  </si>
  <si>
    <t>Table 1.  Location information from University of Tennessee Institute of Agriculture (UTIA) AgResearch and Education Centers (REC) where corn silage variety tests were conducted in 2018.</t>
  </si>
  <si>
    <t xml:space="preserve">Table 3.  Mean dry weight yields across and by location of 13 corn hybrids evaluated for silage in replicated small plot trials at four REC locations in Tennessee during 2018. Analysis included hybrid performance across a 1 yr (2018), 2 yr (2017-2018), and 3 yr (2016-2018) period. </t>
  </si>
  <si>
    <t xml:space="preserve">Table 2.  Mean yield, agronomic traits, and feed quality characteristics of 13 corn hybrids evaluated for silage in small plot replicated trials at four REC locations in Tennessee during 2018. Analysis included hybrid performance over a 1 yr (2018), 2 yr (2017-2018), and 3 yr (2016-2018) period. </t>
  </si>
  <si>
    <t>a</t>
  </si>
  <si>
    <t/>
  </si>
  <si>
    <t>ab</t>
  </si>
  <si>
    <t>b</t>
  </si>
  <si>
    <t>c</t>
  </si>
  <si>
    <t>d</t>
  </si>
  <si>
    <t>bc</t>
  </si>
  <si>
    <t>cd</t>
  </si>
  <si>
    <t>e</t>
  </si>
  <si>
    <t>de</t>
  </si>
  <si>
    <t>ef</t>
  </si>
  <si>
    <t>g</t>
  </si>
  <si>
    <t>fg</t>
  </si>
  <si>
    <t>f</t>
  </si>
  <si>
    <t>a-c</t>
  </si>
  <si>
    <t>b-d</t>
  </si>
  <si>
    <t>c-e</t>
  </si>
  <si>
    <t>a-d</t>
  </si>
  <si>
    <t>d-f</t>
  </si>
  <si>
    <t>b-e</t>
  </si>
  <si>
    <r>
      <t>1 yr</t>
    </r>
    <r>
      <rPr>
        <b/>
        <vertAlign val="superscript"/>
        <sz val="10"/>
        <color theme="0"/>
        <rFont val="Arial"/>
        <family val="2"/>
      </rPr>
      <t>‡</t>
    </r>
  </si>
  <si>
    <t xml:space="preserve">a </t>
  </si>
  <si>
    <r>
      <t>Crude Protein</t>
    </r>
    <r>
      <rPr>
        <b/>
        <vertAlign val="superscript"/>
        <sz val="10"/>
        <color theme="0"/>
        <rFont val="Arial"/>
        <family val="2"/>
      </rPr>
      <t>¶</t>
    </r>
    <r>
      <rPr>
        <b/>
        <sz val="10"/>
        <color theme="0"/>
        <rFont val="Arial"/>
        <family val="2"/>
      </rPr>
      <t xml:space="preserve">
 (</t>
    </r>
    <r>
      <rPr>
        <b/>
        <i/>
        <sz val="10"/>
        <color theme="0"/>
        <rFont val="Arial"/>
        <family val="2"/>
      </rPr>
      <t>% dm)</t>
    </r>
  </si>
  <si>
    <r>
      <t>Neutral Detergent Fiber</t>
    </r>
    <r>
      <rPr>
        <b/>
        <vertAlign val="superscript"/>
        <sz val="10"/>
        <color theme="0"/>
        <rFont val="Arial"/>
        <family val="2"/>
      </rPr>
      <t>¶</t>
    </r>
    <r>
      <rPr>
        <b/>
        <sz val="10"/>
        <color theme="0"/>
        <rFont val="Arial"/>
        <family val="2"/>
      </rPr>
      <t xml:space="preserve"> 
(</t>
    </r>
    <r>
      <rPr>
        <b/>
        <i/>
        <sz val="10"/>
        <color theme="0"/>
        <rFont val="Arial"/>
        <family val="2"/>
      </rPr>
      <t>% dm)</t>
    </r>
  </si>
  <si>
    <r>
      <t>30 hr In Vitro Neutral Detergent Fiber Digestibility</t>
    </r>
    <r>
      <rPr>
        <b/>
        <vertAlign val="superscript"/>
        <sz val="10"/>
        <color theme="0"/>
        <rFont val="Arial"/>
        <family val="2"/>
      </rPr>
      <t>¶</t>
    </r>
    <r>
      <rPr>
        <b/>
        <sz val="10"/>
        <color theme="0"/>
        <rFont val="Arial"/>
        <family val="2"/>
      </rPr>
      <t xml:space="preserve">
(</t>
    </r>
    <r>
      <rPr>
        <b/>
        <i/>
        <sz val="10"/>
        <color theme="0"/>
        <rFont val="Arial"/>
        <family val="2"/>
      </rPr>
      <t>% of NDF)</t>
    </r>
  </si>
  <si>
    <r>
      <t>Starch</t>
    </r>
    <r>
      <rPr>
        <b/>
        <vertAlign val="superscript"/>
        <sz val="10"/>
        <color theme="0"/>
        <rFont val="Arial"/>
        <family val="2"/>
      </rPr>
      <t>¶</t>
    </r>
    <r>
      <rPr>
        <b/>
        <sz val="10"/>
        <color theme="0"/>
        <rFont val="Arial"/>
        <family val="2"/>
      </rPr>
      <t xml:space="preserve">
 (</t>
    </r>
    <r>
      <rPr>
        <b/>
        <i/>
        <sz val="10"/>
        <color theme="0"/>
        <rFont val="Arial"/>
        <family val="2"/>
      </rPr>
      <t>% dm</t>
    </r>
    <r>
      <rPr>
        <b/>
        <sz val="10"/>
        <color theme="0"/>
        <rFont val="Arial"/>
        <family val="2"/>
      </rPr>
      <t>)</t>
    </r>
  </si>
  <si>
    <r>
      <t>Acid Detergent Fiber</t>
    </r>
    <r>
      <rPr>
        <b/>
        <vertAlign val="superscript"/>
        <sz val="10"/>
        <color theme="0"/>
        <rFont val="Arial"/>
        <family val="2"/>
      </rPr>
      <t>¶</t>
    </r>
    <r>
      <rPr>
        <b/>
        <sz val="10"/>
        <color theme="0"/>
        <rFont val="Arial"/>
        <family val="2"/>
      </rPr>
      <t xml:space="preserve">
 (</t>
    </r>
    <r>
      <rPr>
        <b/>
        <i/>
        <sz val="10"/>
        <color theme="0"/>
        <rFont val="Arial"/>
        <family val="2"/>
      </rPr>
      <t>% dm</t>
    </r>
    <r>
      <rPr>
        <b/>
        <sz val="10"/>
        <color theme="0"/>
        <rFont val="Arial"/>
        <family val="2"/>
      </rPr>
      <t>)</t>
    </r>
  </si>
  <si>
    <r>
      <t>Total Digestable Nutrients</t>
    </r>
    <r>
      <rPr>
        <b/>
        <vertAlign val="superscript"/>
        <sz val="10"/>
        <color theme="0"/>
        <rFont val="Arial"/>
        <family val="2"/>
      </rPr>
      <t>¶</t>
    </r>
    <r>
      <rPr>
        <b/>
        <sz val="10"/>
        <color theme="0"/>
        <rFont val="Arial"/>
        <family val="2"/>
      </rPr>
      <t xml:space="preserve">
 (</t>
    </r>
    <r>
      <rPr>
        <b/>
        <i/>
        <sz val="10"/>
        <color theme="0"/>
        <rFont val="Arial"/>
        <family val="2"/>
      </rPr>
      <t>% dm</t>
    </r>
    <r>
      <rPr>
        <b/>
        <sz val="10"/>
        <color theme="0"/>
        <rFont val="Arial"/>
        <family val="2"/>
      </rPr>
      <t>)</t>
    </r>
  </si>
  <si>
    <r>
      <t>Net Energy for Lactation</t>
    </r>
    <r>
      <rPr>
        <b/>
        <vertAlign val="superscript"/>
        <sz val="10"/>
        <color theme="0"/>
        <rFont val="Arial"/>
        <family val="2"/>
      </rPr>
      <t>¶</t>
    </r>
    <r>
      <rPr>
        <b/>
        <sz val="10"/>
        <color theme="0"/>
        <rFont val="Arial"/>
        <family val="2"/>
      </rPr>
      <t xml:space="preserve">
 (</t>
    </r>
    <r>
      <rPr>
        <b/>
        <i/>
        <sz val="10"/>
        <color theme="0"/>
        <rFont val="Arial"/>
        <family val="2"/>
      </rPr>
      <t>Mcals/lb</t>
    </r>
    <r>
      <rPr>
        <b/>
        <sz val="10"/>
        <color theme="0"/>
        <rFont val="Arial"/>
        <family val="2"/>
      </rPr>
      <t>)</t>
    </r>
  </si>
  <si>
    <r>
      <t>Spring Hill
 (</t>
    </r>
    <r>
      <rPr>
        <b/>
        <i/>
        <sz val="10"/>
        <color theme="0"/>
        <rFont val="Arial"/>
        <family val="2"/>
      </rPr>
      <t>tons/acre)
1 yr</t>
    </r>
  </si>
  <si>
    <r>
      <t>Spring Hill
 (</t>
    </r>
    <r>
      <rPr>
        <b/>
        <i/>
        <sz val="10"/>
        <color theme="0"/>
        <rFont val="Arial"/>
        <family val="2"/>
      </rPr>
      <t>tons/acre)
2 yr</t>
    </r>
  </si>
  <si>
    <r>
      <t>Spring Hill
 (</t>
    </r>
    <r>
      <rPr>
        <b/>
        <i/>
        <sz val="10"/>
        <color theme="0"/>
        <rFont val="Arial"/>
        <family val="2"/>
      </rPr>
      <t>tons/acre)
3 yr</t>
    </r>
  </si>
  <si>
    <r>
      <t xml:space="preserve">Springfield
</t>
    </r>
    <r>
      <rPr>
        <b/>
        <i/>
        <sz val="10"/>
        <color theme="0"/>
        <rFont val="Arial"/>
        <family val="2"/>
      </rPr>
      <t xml:space="preserve"> (tons/acre)
1 yr</t>
    </r>
  </si>
  <si>
    <r>
      <t xml:space="preserve">Springfield
</t>
    </r>
    <r>
      <rPr>
        <b/>
        <i/>
        <sz val="10"/>
        <color theme="0"/>
        <rFont val="Arial"/>
        <family val="2"/>
      </rPr>
      <t xml:space="preserve"> (tons/acre)
2 yr</t>
    </r>
  </si>
  <si>
    <r>
      <t xml:space="preserve">Springfield
</t>
    </r>
    <r>
      <rPr>
        <b/>
        <i/>
        <sz val="10"/>
        <color theme="0"/>
        <rFont val="Arial"/>
        <family val="2"/>
      </rPr>
      <t xml:space="preserve"> (tons/acre)
 3 yr</t>
    </r>
  </si>
  <si>
    <r>
      <t>Crossville
 (</t>
    </r>
    <r>
      <rPr>
        <b/>
        <i/>
        <sz val="10"/>
        <color theme="0"/>
        <rFont val="Arial"/>
        <family val="2"/>
      </rPr>
      <t>tons/acre)
1 yr</t>
    </r>
  </si>
  <si>
    <r>
      <t>Crossville
 (</t>
    </r>
    <r>
      <rPr>
        <b/>
        <i/>
        <sz val="10"/>
        <color theme="0"/>
        <rFont val="Arial"/>
        <family val="2"/>
      </rPr>
      <t>tons/acre)
2 yr</t>
    </r>
  </si>
  <si>
    <r>
      <t>Crossville
 (</t>
    </r>
    <r>
      <rPr>
        <b/>
        <i/>
        <sz val="10"/>
        <color theme="0"/>
        <rFont val="Arial"/>
        <family val="2"/>
      </rPr>
      <t>tons/acre)
3 yr</t>
    </r>
  </si>
  <si>
    <r>
      <t xml:space="preserve"> Knoxville
 (</t>
    </r>
    <r>
      <rPr>
        <b/>
        <i/>
        <sz val="10"/>
        <color theme="0"/>
        <rFont val="Arial"/>
        <family val="2"/>
      </rPr>
      <t>tons/acre)
1 yr</t>
    </r>
  </si>
  <si>
    <r>
      <t>Knoxville
 (</t>
    </r>
    <r>
      <rPr>
        <b/>
        <i/>
        <sz val="10"/>
        <color theme="0"/>
        <rFont val="Arial"/>
        <family val="2"/>
      </rPr>
      <t>tons/acre)
2 yr</t>
    </r>
  </si>
  <si>
    <r>
      <t>Knoxville
 (</t>
    </r>
    <r>
      <rPr>
        <b/>
        <i/>
        <sz val="10"/>
        <color theme="0"/>
        <rFont val="Arial"/>
        <family val="2"/>
      </rPr>
      <t>tons/acre)
3 yr</t>
    </r>
  </si>
  <si>
    <r>
      <t>Avg. Yield Dry Weight
(</t>
    </r>
    <r>
      <rPr>
        <b/>
        <i/>
        <sz val="10"/>
        <color theme="0"/>
        <rFont val="Arial"/>
        <family val="2"/>
      </rPr>
      <t>tons/acre</t>
    </r>
    <r>
      <rPr>
        <b/>
        <sz val="10"/>
        <color theme="0"/>
        <rFont val="Arial"/>
        <family val="2"/>
      </rPr>
      <t>)
1 yr</t>
    </r>
  </si>
  <si>
    <t>MS Avg. Yield Dry Weight
1 yr</t>
  </si>
  <si>
    <t>MS Avg. Yield Dry Weight
2 yr</t>
  </si>
  <si>
    <r>
      <t>Avg. Yield Dry Weight
(</t>
    </r>
    <r>
      <rPr>
        <b/>
        <i/>
        <sz val="10"/>
        <color theme="0"/>
        <rFont val="Arial"/>
        <family val="2"/>
      </rPr>
      <t>tons/acre</t>
    </r>
    <r>
      <rPr>
        <b/>
        <sz val="10"/>
        <color theme="0"/>
        <rFont val="Arial"/>
        <family val="2"/>
      </rPr>
      <t>)
2 yr</t>
    </r>
  </si>
  <si>
    <r>
      <t>Avg. Yield Dry Weight
(</t>
    </r>
    <r>
      <rPr>
        <b/>
        <i/>
        <sz val="10"/>
        <color theme="0"/>
        <rFont val="Arial"/>
        <family val="2"/>
      </rPr>
      <t>tons/acre</t>
    </r>
    <r>
      <rPr>
        <b/>
        <sz val="10"/>
        <color theme="0"/>
        <rFont val="Arial"/>
        <family val="2"/>
      </rPr>
      <t>)
3 yr</t>
    </r>
  </si>
  <si>
    <t>MS Avg. Yield Dry Weight
3 yr</t>
  </si>
  <si>
    <t>Avg. Yield Dry Weight
(tons/acre)
1 yr</t>
  </si>
  <si>
    <t>Avg. Yield Dry Weight
(tons/acre)
2 yr</t>
  </si>
  <si>
    <t>Avg. Yield Dry Weight
(tons/acre)
3 yr</t>
  </si>
  <si>
    <t>MS 
Avg. Yield Dry Weight
3 yr</t>
  </si>
  <si>
    <t>MS 
Avg. Yield Dry Weight
1 yr</t>
  </si>
  <si>
    <t>Avg. Yield 65% Moisture 
(tons/acre)
1 yr</t>
  </si>
  <si>
    <t>MS
Avg. Yield 65% Moisture 
1 yr</t>
  </si>
  <si>
    <t>Avg. Yield 65% Moisture 
(tons/acre)
2 yr</t>
  </si>
  <si>
    <t>MS 
Avg. Yield 65% Moisture
2 yr</t>
  </si>
  <si>
    <t>Avg. Yield 65% Moisture 
(tons/acre)
3 yr</t>
  </si>
  <si>
    <t>MS
Avg. Yield 65% Moisture
3 yr</t>
  </si>
  <si>
    <t>MS
Milk/ton§
1 yr</t>
  </si>
  <si>
    <t>MS
Milk/ton§
2 yr</t>
  </si>
  <si>
    <t>MS
Milk/ton§
3 yr</t>
  </si>
  <si>
    <r>
      <t>Milk/ton</t>
    </r>
    <r>
      <rPr>
        <b/>
        <vertAlign val="superscript"/>
        <sz val="10"/>
        <color theme="0"/>
        <rFont val="Arial"/>
        <family val="2"/>
      </rPr>
      <t>§</t>
    </r>
    <r>
      <rPr>
        <b/>
        <sz val="10"/>
        <color theme="0"/>
        <rFont val="Arial"/>
        <family val="2"/>
      </rPr>
      <t xml:space="preserve">
(lbs/ton)
1 yr</t>
    </r>
  </si>
  <si>
    <r>
      <t>Milk/ton</t>
    </r>
    <r>
      <rPr>
        <b/>
        <vertAlign val="superscript"/>
        <sz val="10"/>
        <color theme="0"/>
        <rFont val="Arial"/>
        <family val="2"/>
      </rPr>
      <t>§</t>
    </r>
    <r>
      <rPr>
        <b/>
        <sz val="10"/>
        <color theme="0"/>
        <rFont val="Arial"/>
        <family val="2"/>
      </rPr>
      <t xml:space="preserve">
(lbs/ton)
2 yr</t>
    </r>
  </si>
  <si>
    <r>
      <t>Milk/ton</t>
    </r>
    <r>
      <rPr>
        <b/>
        <vertAlign val="superscript"/>
        <sz val="10"/>
        <color theme="0"/>
        <rFont val="Arial"/>
        <family val="2"/>
      </rPr>
      <t>§</t>
    </r>
    <r>
      <rPr>
        <b/>
        <sz val="10"/>
        <color theme="0"/>
        <rFont val="Arial"/>
        <family val="2"/>
      </rPr>
      <t xml:space="preserve">
(lbs/ton)
3 yr</t>
    </r>
  </si>
  <si>
    <r>
      <t>Milk/acre</t>
    </r>
    <r>
      <rPr>
        <b/>
        <vertAlign val="superscript"/>
        <sz val="10"/>
        <color theme="0"/>
        <rFont val="Arial"/>
        <family val="2"/>
      </rPr>
      <t xml:space="preserve">§
</t>
    </r>
    <r>
      <rPr>
        <b/>
        <sz val="10"/>
        <color theme="0"/>
        <rFont val="Arial"/>
        <family val="2"/>
      </rPr>
      <t>(lbs/acre)
1 yr</t>
    </r>
  </si>
  <si>
    <r>
      <t>MS Milk/acre</t>
    </r>
    <r>
      <rPr>
        <b/>
        <vertAlign val="superscript"/>
        <sz val="10"/>
        <color theme="0"/>
        <rFont val="Arial"/>
        <family val="2"/>
      </rPr>
      <t>§</t>
    </r>
    <r>
      <rPr>
        <b/>
        <sz val="10"/>
        <color theme="0"/>
        <rFont val="Arial"/>
        <family val="2"/>
      </rPr>
      <t xml:space="preserve">
1 yr</t>
    </r>
  </si>
  <si>
    <r>
      <t>Milk/acre</t>
    </r>
    <r>
      <rPr>
        <b/>
        <vertAlign val="superscript"/>
        <sz val="10"/>
        <color theme="0"/>
        <rFont val="Arial"/>
        <family val="2"/>
      </rPr>
      <t xml:space="preserve">§
</t>
    </r>
    <r>
      <rPr>
        <b/>
        <sz val="10"/>
        <color theme="0"/>
        <rFont val="Arial"/>
        <family val="2"/>
      </rPr>
      <t>(lbs/acre)
2 yr</t>
    </r>
  </si>
  <si>
    <r>
      <t>MS Milk/acre</t>
    </r>
    <r>
      <rPr>
        <b/>
        <vertAlign val="superscript"/>
        <sz val="10"/>
        <color theme="0"/>
        <rFont val="Arial"/>
        <family val="2"/>
      </rPr>
      <t>§</t>
    </r>
    <r>
      <rPr>
        <b/>
        <sz val="10"/>
        <color theme="0"/>
        <rFont val="Arial"/>
        <family val="2"/>
      </rPr>
      <t xml:space="preserve">
2 yr</t>
    </r>
  </si>
  <si>
    <r>
      <t>Milk/acre</t>
    </r>
    <r>
      <rPr>
        <b/>
        <vertAlign val="superscript"/>
        <sz val="10"/>
        <color theme="0"/>
        <rFont val="Arial"/>
        <family val="2"/>
      </rPr>
      <t xml:space="preserve">§
</t>
    </r>
    <r>
      <rPr>
        <b/>
        <sz val="10"/>
        <color theme="0"/>
        <rFont val="Arial"/>
        <family val="2"/>
      </rPr>
      <t>(lbs/acre)
3 yr</t>
    </r>
  </si>
  <si>
    <r>
      <t>MS Milk/acre</t>
    </r>
    <r>
      <rPr>
        <b/>
        <vertAlign val="superscript"/>
        <sz val="10"/>
        <color theme="0"/>
        <rFont val="Arial"/>
        <family val="2"/>
      </rPr>
      <t>§</t>
    </r>
    <r>
      <rPr>
        <b/>
        <sz val="10"/>
        <color theme="0"/>
        <rFont val="Arial"/>
        <family val="2"/>
      </rPr>
      <t xml:space="preserve">
3 yr</t>
    </r>
  </si>
  <si>
    <t>Moisture at Harvest
(%)
1 yr</t>
  </si>
  <si>
    <t>MS
Moisture at Harvest
1 yr</t>
  </si>
  <si>
    <t>Moisture at Harvest
(%)
2 yr</t>
  </si>
  <si>
    <t>MS
Moisture at Harvest
2 yr</t>
  </si>
  <si>
    <t>Moisture at Harvest
(%)
3 yr</t>
  </si>
  <si>
    <t>MS
Moisture at Harvest
3 yr</t>
  </si>
  <si>
    <t>Plant Height
 (inches)
1 yr</t>
  </si>
  <si>
    <t>MS
Plant Height
1 yr</t>
  </si>
  <si>
    <t>Plant Height
 (inches)
2 yr</t>
  </si>
  <si>
    <t>MS
Plant Height
2 yr</t>
  </si>
  <si>
    <t>Plant Height
 (inches)
3 yr</t>
  </si>
  <si>
    <t>MS
Plant Height
3 yr</t>
  </si>
  <si>
    <t>Ear Height
(inches)
1 yr</t>
  </si>
  <si>
    <t>MS
Ear Height
1 yr</t>
  </si>
  <si>
    <t>Ear Height
(inches)
2 yr</t>
  </si>
  <si>
    <t>MS
Ear Height
2 yr</t>
  </si>
  <si>
    <t>Ear Height
(inches)
3 yr</t>
  </si>
  <si>
    <t>MS
Ear Height
3 yr</t>
  </si>
  <si>
    <t>Lodging
 (%)
1 yr</t>
  </si>
  <si>
    <t>MS
Lodging
1 yr</t>
  </si>
  <si>
    <t>Lodging
 (%)
2 yr</t>
  </si>
  <si>
    <t>MS
Lodging
2 yr</t>
  </si>
  <si>
    <t>Lodging
 (%)
3 yr</t>
  </si>
  <si>
    <t>MS
Lodging
3 yr</t>
  </si>
  <si>
    <t>NDF 
(% dm)
1 yr</t>
  </si>
  <si>
    <t>MS
NDF 
1 yr</t>
  </si>
  <si>
    <t>NDF 
(% dm)
2 yr</t>
  </si>
  <si>
    <t>MS
NDF 
2 yr</t>
  </si>
  <si>
    <t>NDF 
(% dm)
3 yr</t>
  </si>
  <si>
    <t>MS
NDF 
3 yr</t>
  </si>
  <si>
    <t>30h IV NDFD 
(% of NDF)
1 yr</t>
  </si>
  <si>
    <t>MS
30h IV NDFD
1 yr</t>
  </si>
  <si>
    <t>30h IV NDFD 
(% of NDF)
2 yr</t>
  </si>
  <si>
    <t>MS
30h IV NDFD
2 yr</t>
  </si>
  <si>
    <t>Starch
(% dm)
1 yr</t>
  </si>
  <si>
    <t>MS
Starch
1 yr</t>
  </si>
  <si>
    <t>Starch
(% dm)
2 yr</t>
  </si>
  <si>
    <t>MS
Starch
2 yr</t>
  </si>
  <si>
    <t>Starch
(% dm)
3 yr</t>
  </si>
  <si>
    <t>MS
Starch
3 yr</t>
  </si>
  <si>
    <t>ADF
(% dm)
1 yr</t>
  </si>
  <si>
    <t>MS
ADF
1 yr</t>
  </si>
  <si>
    <t>ADF
(% dm)
2 yr</t>
  </si>
  <si>
    <t>MS
ADF
2 yr</t>
  </si>
  <si>
    <t>ADF
(% dm)
3 yr</t>
  </si>
  <si>
    <t>MS
ADF
3 yr</t>
  </si>
  <si>
    <t>TDN
(% dm)
1 yr</t>
  </si>
  <si>
    <t>MS
TDN
1 yr</t>
  </si>
  <si>
    <t>TDN
(% dm)
2 yr</t>
  </si>
  <si>
    <t>MS
TDN
2 yr</t>
  </si>
  <si>
    <t>TDN
(% dm)
3 yr</t>
  </si>
  <si>
    <t>MS
TDN
3 yr</t>
  </si>
  <si>
    <t>NEL
(Mcals/lb)
1 yr</t>
  </si>
  <si>
    <t>MS 
NEL
1 yr</t>
  </si>
  <si>
    <t>NEL
(Mcals/lb)
2 yr</t>
  </si>
  <si>
    <t>MS 
NEL
2 yr</t>
  </si>
  <si>
    <t>NEL
(Mcals/lb)
3 yr</t>
  </si>
  <si>
    <t>MS 
NEL
3 yr</t>
  </si>
  <si>
    <t>CP
 (% dm)
1 yr</t>
  </si>
  <si>
    <t>MS
CP
1 yr</t>
  </si>
  <si>
    <t>CP
 (% dm)
2 yr</t>
  </si>
  <si>
    <t>MS
CP
2 yr</t>
  </si>
  <si>
    <t>CP
 (% dm)
3 yr</t>
  </si>
  <si>
    <t>MS
CP
3 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</si>
</sst>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mm/dd/yy;@"/>
  </numFmts>
  <fonts count="19" x14ac:knownFonts="1">
    <font>
      <sz val="10"/>
      <name val="MS Sans Serif"/>
    </font>
    <font>
      <u/>
      <sz val="10"/>
      <color indexed="12"/>
      <name val="MS Sans Serif"/>
    </font>
    <font>
      <sz val="8"/>
      <name val="MS Sans Serif"/>
    </font>
    <font>
      <b/>
      <sz val="10"/>
      <name val="Arial"/>
      <family val="2"/>
    </font>
    <font>
      <sz val="10"/>
      <name val="Arial"/>
      <family val="2"/>
    </font>
    <font>
      <sz val="10"/>
      <name val="Arial"/>
      <family val="2"/>
    </font>
    <font>
      <sz val="8"/>
      <name val="Arial"/>
      <family val="2"/>
    </font>
    <font>
      <vertAlign val="superscript"/>
      <sz val="8"/>
      <name val="Arial"/>
      <family val="2"/>
    </font>
    <font>
      <sz val="8"/>
      <name val="Arial"/>
      <family val="2"/>
    </font>
    <font>
      <b/>
      <vertAlign val="superscript"/>
      <sz val="10"/>
      <name val="Arial"/>
      <family val="2"/>
    </font>
    <font>
      <vertAlign val="superscript"/>
      <sz val="10"/>
      <name val="Arial"/>
      <family val="2"/>
    </font>
    <font>
      <sz val="10"/>
      <color rgb="FF000000"/>
      <name val="Arial"/>
      <family val="2"/>
    </font>
    <font>
      <sz val="10"/>
      <name val="MS Sans Serif"/>
    </font>
    <font>
      <b/>
      <sz val="10"/>
      <color theme="0"/>
      <name val="Arial"/>
      <family val="2"/>
    </font>
    <font>
      <b/>
      <vertAlign val="superscript"/>
      <sz val="10"/>
      <color theme="0"/>
      <name val="Arial"/>
      <family val="2"/>
    </font>
    <font>
      <b/>
      <vertAlign val="subscript"/>
      <sz val="10"/>
      <color theme="0"/>
      <name val="Arial"/>
      <family val="2"/>
    </font>
    <font>
      <b/>
      <i/>
      <sz val="10"/>
      <color theme="0"/>
      <name val="Arial"/>
      <family val="2"/>
    </font>
    <font>
      <sz val="10"/>
      <color theme="0" tint="-0.499984740745262"/>
      <name val="Arial"/>
      <family val="2"/>
    </font>
    <font>
      <sz val="10"/>
      <name val="Arial"/>
      <family val="2"/>
    </font>
  </fonts>
  <fills count="10">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499984740745262"/>
        <bgColor theme="1" tint="0.499984740745262"/>
      </patternFill>
    </fill>
    <fill>
      <patternFill patternType="solid">
        <fgColor theme="0"/>
        <bgColor theme="0"/>
      </patternFill>
    </fill>
    <fill>
      <patternFill patternType="solid">
        <fgColor theme="0" tint="-4.9989318521683403E-2"/>
        <bgColor theme="0" tint="-0.24994659260841701"/>
      </patternFill>
    </fill>
    <fill>
      <patternFill patternType="solid">
        <fgColor theme="0" tint="-0.499984740745262"/>
        <bgColor theme="0"/>
      </patternFill>
    </fill>
    <fill>
      <patternFill patternType="solid">
        <fgColor theme="0" tint="-0.499984740745262"/>
        <bgColor indexed="64"/>
      </patternFill>
    </fill>
    <fill>
      <patternFill patternType="solid">
        <fgColor theme="0" tint="-0.34998626667073579"/>
        <bgColor indexed="64"/>
      </patternFill>
    </fill>
  </fills>
  <borders count="19">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style="thin">
        <color indexed="64"/>
      </top>
      <bottom style="thin">
        <color indexed="64"/>
      </bottom>
      <diagonal/>
    </border>
  </borders>
  <cellStyleXfs count="8">
    <xf numFmtId="0" fontId="0" fillId="0" borderId="0"/>
    <xf numFmtId="0" fontId="1" fillId="0" borderId="0" applyNumberFormat="0" applyFill="0" applyBorder="0" applyAlignment="0" applyProtection="0"/>
    <xf numFmtId="0" fontId="5" fillId="0" borderId="0"/>
    <xf numFmtId="0" fontId="5" fillId="0" borderId="0"/>
    <xf numFmtId="0" fontId="5" fillId="0" borderId="0"/>
    <xf numFmtId="0" fontId="4" fillId="0" borderId="0"/>
    <xf numFmtId="0" fontId="12" fillId="0" borderId="0"/>
    <xf numFmtId="43" fontId="12" fillId="0" borderId="0" applyFont="0" applyFill="0" applyBorder="0" applyAlignment="0" applyProtection="0"/>
  </cellStyleXfs>
  <cellXfs count="271">
    <xf numFmtId="0" fontId="0" fillId="0" borderId="0" xfId="0"/>
    <xf numFmtId="0" fontId="4" fillId="0" borderId="0" xfId="4" applyFont="1" applyBorder="1"/>
    <xf numFmtId="0" fontId="4" fillId="0" borderId="0" xfId="4" applyFont="1"/>
    <xf numFmtId="0" fontId="4" fillId="0" borderId="0" xfId="4" applyFont="1" applyAlignment="1">
      <alignment horizontal="center"/>
    </xf>
    <xf numFmtId="0" fontId="4" fillId="0" borderId="0" xfId="0" applyFont="1"/>
    <xf numFmtId="0" fontId="4" fillId="0" borderId="0" xfId="0" applyFont="1" applyAlignment="1">
      <alignment horizontal="left"/>
    </xf>
    <xf numFmtId="0" fontId="4" fillId="0" borderId="0" xfId="0" applyFont="1" applyBorder="1" applyAlignment="1">
      <alignment horizontal="center"/>
    </xf>
    <xf numFmtId="0" fontId="4" fillId="0" borderId="0" xfId="0" applyFont="1" applyBorder="1"/>
    <xf numFmtId="0" fontId="3" fillId="0" borderId="0" xfId="0" applyFont="1"/>
    <xf numFmtId="0" fontId="3" fillId="0" borderId="0" xfId="2" applyFont="1"/>
    <xf numFmtId="0" fontId="3" fillId="0" borderId="0" xfId="2" applyFont="1" applyAlignment="1">
      <alignment horizontal="center"/>
    </xf>
    <xf numFmtId="0" fontId="3" fillId="0" borderId="0" xfId="2" applyFont="1" applyAlignment="1">
      <alignment horizontal="left"/>
    </xf>
    <xf numFmtId="0" fontId="4" fillId="0" borderId="0" xfId="0" applyFont="1" applyAlignment="1">
      <alignment horizontal="center"/>
    </xf>
    <xf numFmtId="0" fontId="3" fillId="0" borderId="0" xfId="0" applyFont="1" applyAlignment="1">
      <alignment horizontal="left"/>
    </xf>
    <xf numFmtId="0" fontId="6" fillId="0" borderId="0" xfId="0" applyFont="1" applyAlignment="1"/>
    <xf numFmtId="0" fontId="7" fillId="0" borderId="0" xfId="0" applyFont="1" applyAlignment="1"/>
    <xf numFmtId="0" fontId="6" fillId="0" borderId="0" xfId="0" applyFont="1"/>
    <xf numFmtId="0" fontId="4" fillId="0" borderId="0" xfId="2" applyFont="1" applyAlignment="1">
      <alignment horizontal="left"/>
    </xf>
    <xf numFmtId="0" fontId="3" fillId="0" borderId="0" xfId="4" applyFont="1" applyBorder="1"/>
    <xf numFmtId="164" fontId="4" fillId="0" borderId="0" xfId="0" applyNumberFormat="1" applyFont="1" applyAlignment="1">
      <alignment horizontal="center"/>
    </xf>
    <xf numFmtId="0" fontId="4" fillId="0" borderId="0" xfId="0" applyFont="1" applyBorder="1" applyAlignment="1">
      <alignment horizontal="left"/>
    </xf>
    <xf numFmtId="0" fontId="3" fillId="0" borderId="0" xfId="3" applyFont="1"/>
    <xf numFmtId="0" fontId="4" fillId="0" borderId="0" xfId="3" applyFont="1"/>
    <xf numFmtId="0" fontId="4" fillId="0" borderId="1" xfId="3" applyFont="1" applyBorder="1"/>
    <xf numFmtId="0" fontId="4" fillId="0" borderId="1" xfId="0" applyFont="1" applyBorder="1"/>
    <xf numFmtId="2" fontId="4" fillId="0" borderId="0" xfId="0" applyNumberFormat="1" applyFont="1" applyAlignment="1">
      <alignment horizontal="center"/>
    </xf>
    <xf numFmtId="0" fontId="6" fillId="0" borderId="0" xfId="0" applyFont="1" applyAlignment="1">
      <alignment horizontal="center"/>
    </xf>
    <xf numFmtId="164" fontId="6" fillId="0" borderId="0" xfId="0" applyNumberFormat="1" applyFont="1" applyAlignment="1">
      <alignment horizontal="center"/>
    </xf>
    <xf numFmtId="2" fontId="6" fillId="0" borderId="0" xfId="0" applyNumberFormat="1" applyFont="1" applyAlignment="1">
      <alignment horizontal="center"/>
    </xf>
    <xf numFmtId="165" fontId="4" fillId="0" borderId="0" xfId="4" quotePrefix="1" applyNumberFormat="1" applyFont="1" applyAlignment="1">
      <alignment horizontal="center"/>
    </xf>
    <xf numFmtId="0" fontId="1" fillId="0" borderId="1" xfId="1" applyBorder="1"/>
    <xf numFmtId="0" fontId="1" fillId="0" borderId="1" xfId="1" applyBorder="1" applyAlignment="1" applyProtection="1"/>
    <xf numFmtId="0" fontId="0" fillId="0" borderId="0" xfId="0" applyBorder="1" applyAlignment="1"/>
    <xf numFmtId="0" fontId="3" fillId="0" borderId="0" xfId="2" applyFont="1" applyBorder="1" applyAlignment="1"/>
    <xf numFmtId="0" fontId="4" fillId="0" borderId="0" xfId="0" applyFont="1" applyAlignment="1">
      <alignment vertical="top"/>
    </xf>
    <xf numFmtId="0" fontId="3" fillId="0" borderId="0" xfId="5" applyFont="1"/>
    <xf numFmtId="0" fontId="4" fillId="0" borderId="0" xfId="5" applyFont="1"/>
    <xf numFmtId="0" fontId="4" fillId="0" borderId="0" xfId="0" applyFont="1" applyAlignment="1">
      <alignment horizontal="right"/>
    </xf>
    <xf numFmtId="0" fontId="4" fillId="0" borderId="0" xfId="6" applyFont="1"/>
    <xf numFmtId="0" fontId="3" fillId="0" borderId="0" xfId="4" applyFont="1" applyAlignment="1">
      <alignment vertical="top" wrapText="1"/>
    </xf>
    <xf numFmtId="0" fontId="4" fillId="0" borderId="0" xfId="4" applyFont="1" applyBorder="1" applyAlignment="1">
      <alignment horizontal="center"/>
    </xf>
    <xf numFmtId="165" fontId="4" fillId="0" borderId="0" xfId="4" quotePrefix="1" applyNumberFormat="1" applyFont="1" applyBorder="1" applyAlignment="1">
      <alignment horizontal="center"/>
    </xf>
    <xf numFmtId="165" fontId="4" fillId="0" borderId="0" xfId="4" quotePrefix="1" applyNumberFormat="1" applyFont="1" applyFill="1" applyAlignment="1">
      <alignment horizontal="center"/>
    </xf>
    <xf numFmtId="165" fontId="4" fillId="0" borderId="0" xfId="4" quotePrefix="1" applyNumberFormat="1" applyFont="1" applyFill="1" applyBorder="1" applyAlignment="1">
      <alignment horizontal="center"/>
    </xf>
    <xf numFmtId="1" fontId="4" fillId="0" borderId="0" xfId="4" quotePrefix="1" applyNumberFormat="1" applyFont="1" applyFill="1" applyBorder="1" applyAlignment="1">
      <alignment horizontal="center"/>
    </xf>
    <xf numFmtId="0" fontId="4" fillId="0" borderId="0" xfId="4" applyFont="1" applyFill="1" applyAlignment="1">
      <alignment horizontal="center"/>
    </xf>
    <xf numFmtId="0" fontId="6" fillId="0" borderId="0" xfId="0" applyFont="1" applyBorder="1" applyAlignment="1"/>
    <xf numFmtId="0" fontId="3" fillId="0" borderId="1" xfId="0" applyFont="1" applyBorder="1"/>
    <xf numFmtId="0" fontId="4" fillId="0" borderId="0" xfId="7" quotePrefix="1" applyNumberFormat="1" applyFont="1" applyFill="1" applyAlignment="1">
      <alignment horizontal="center"/>
    </xf>
    <xf numFmtId="0" fontId="4" fillId="0" borderId="0" xfId="7" quotePrefix="1" applyNumberFormat="1" applyFont="1" applyFill="1" applyBorder="1" applyAlignment="1">
      <alignment horizontal="center"/>
    </xf>
    <xf numFmtId="0" fontId="4" fillId="0" borderId="0" xfId="4" applyFont="1" applyAlignment="1">
      <alignment wrapText="1"/>
    </xf>
    <xf numFmtId="0" fontId="3" fillId="0" borderId="1" xfId="4" applyFont="1" applyBorder="1" applyAlignment="1">
      <alignment horizontal="center" wrapText="1"/>
    </xf>
    <xf numFmtId="0" fontId="13" fillId="3" borderId="0" xfId="0" applyFont="1" applyFill="1" applyBorder="1" applyAlignment="1">
      <alignment horizontal="left"/>
    </xf>
    <xf numFmtId="0" fontId="13" fillId="3" borderId="2" xfId="0" applyFont="1" applyFill="1" applyBorder="1" applyAlignment="1">
      <alignment horizontal="left"/>
    </xf>
    <xf numFmtId="0" fontId="6" fillId="2" borderId="5" xfId="0" applyFont="1" applyFill="1" applyBorder="1" applyAlignment="1"/>
    <xf numFmtId="0" fontId="4" fillId="2" borderId="0" xfId="0" applyFont="1" applyFill="1"/>
    <xf numFmtId="0" fontId="4" fillId="2" borderId="0" xfId="0" applyFont="1" applyFill="1" applyAlignment="1">
      <alignment horizontal="center"/>
    </xf>
    <xf numFmtId="0" fontId="6" fillId="2" borderId="0" xfId="0" applyFont="1" applyFill="1"/>
    <xf numFmtId="0" fontId="3" fillId="0" borderId="0" xfId="2" applyFont="1" applyAlignment="1">
      <alignment wrapText="1"/>
    </xf>
    <xf numFmtId="0" fontId="4" fillId="0" borderId="0" xfId="3" applyFont="1" applyBorder="1"/>
    <xf numFmtId="0" fontId="1" fillId="0" borderId="0" xfId="1" applyBorder="1"/>
    <xf numFmtId="0" fontId="6" fillId="2" borderId="0" xfId="0" applyFont="1" applyFill="1" applyBorder="1" applyAlignment="1"/>
    <xf numFmtId="1" fontId="13" fillId="3" borderId="2" xfId="0" applyNumberFormat="1" applyFont="1" applyFill="1" applyBorder="1" applyAlignment="1">
      <alignment horizontal="center"/>
    </xf>
    <xf numFmtId="164" fontId="13" fillId="3" borderId="0" xfId="0" applyNumberFormat="1" applyFont="1" applyFill="1" applyBorder="1" applyAlignment="1">
      <alignment horizontal="center"/>
    </xf>
    <xf numFmtId="0" fontId="4" fillId="5" borderId="0" xfId="0" applyFont="1" applyFill="1" applyBorder="1" applyAlignment="1">
      <alignment horizontal="center"/>
    </xf>
    <xf numFmtId="0" fontId="4" fillId="6" borderId="0" xfId="0" applyFont="1" applyFill="1" applyAlignment="1">
      <alignment horizontal="center"/>
    </xf>
    <xf numFmtId="0" fontId="4" fillId="5" borderId="1" xfId="0" applyFont="1" applyFill="1" applyBorder="1" applyAlignment="1">
      <alignment horizontal="center"/>
    </xf>
    <xf numFmtId="0" fontId="13" fillId="3" borderId="1" xfId="0" applyFont="1" applyFill="1" applyBorder="1" applyAlignment="1">
      <alignment wrapText="1"/>
    </xf>
    <xf numFmtId="0" fontId="3" fillId="2" borderId="2" xfId="0" applyFont="1" applyFill="1" applyBorder="1" applyAlignment="1"/>
    <xf numFmtId="0" fontId="6" fillId="0" borderId="5" xfId="0" applyFont="1" applyBorder="1" applyAlignment="1">
      <alignment horizontal="right"/>
    </xf>
    <xf numFmtId="0" fontId="4" fillId="5" borderId="6" xfId="0" applyFont="1" applyFill="1" applyBorder="1" applyAlignment="1">
      <alignment vertical="top"/>
    </xf>
    <xf numFmtId="0" fontId="11" fillId="5" borderId="6" xfId="0" applyFont="1" applyFill="1" applyBorder="1" applyAlignment="1">
      <alignment vertical="top" wrapText="1"/>
    </xf>
    <xf numFmtId="0" fontId="4" fillId="6" borderId="3" xfId="0" applyFont="1" applyFill="1" applyBorder="1" applyAlignment="1">
      <alignment vertical="top"/>
    </xf>
    <xf numFmtId="0" fontId="11" fillId="6" borderId="3" xfId="0" applyFont="1" applyFill="1" applyBorder="1" applyAlignment="1">
      <alignment vertical="top" wrapText="1"/>
    </xf>
    <xf numFmtId="0" fontId="13" fillId="4" borderId="5" xfId="0" applyFont="1" applyFill="1" applyBorder="1"/>
    <xf numFmtId="0" fontId="13" fillId="4" borderId="5" xfId="0" applyFont="1" applyFill="1" applyBorder="1" applyAlignment="1">
      <alignment vertical="top"/>
    </xf>
    <xf numFmtId="0" fontId="4" fillId="5" borderId="5" xfId="0" applyFont="1" applyFill="1" applyBorder="1" applyAlignment="1">
      <alignment vertical="top"/>
    </xf>
    <xf numFmtId="0" fontId="11" fillId="5" borderId="5" xfId="0" applyFont="1" applyFill="1" applyBorder="1" applyAlignment="1">
      <alignment vertical="top" wrapText="1"/>
    </xf>
    <xf numFmtId="0" fontId="4" fillId="5" borderId="3" xfId="0" applyFont="1" applyFill="1" applyBorder="1" applyAlignment="1">
      <alignment vertical="top"/>
    </xf>
    <xf numFmtId="0" fontId="11" fillId="5" borderId="3" xfId="0" applyFont="1" applyFill="1" applyBorder="1" applyAlignment="1">
      <alignment vertical="top" wrapText="1"/>
    </xf>
    <xf numFmtId="0" fontId="4" fillId="5" borderId="3" xfId="6" applyNumberFormat="1" applyFont="1" applyFill="1" applyBorder="1" applyAlignment="1">
      <alignment vertical="top"/>
    </xf>
    <xf numFmtId="0" fontId="11" fillId="5" borderId="3" xfId="6" applyNumberFormat="1" applyFont="1" applyFill="1" applyBorder="1" applyAlignment="1">
      <alignment vertical="top" wrapText="1"/>
    </xf>
    <xf numFmtId="0" fontId="11" fillId="6" borderId="3" xfId="0" applyFont="1" applyFill="1" applyBorder="1" applyAlignment="1">
      <alignment vertical="top"/>
    </xf>
    <xf numFmtId="0" fontId="11" fillId="5" borderId="3" xfId="0" applyFont="1" applyFill="1" applyBorder="1" applyAlignment="1">
      <alignment vertical="top"/>
    </xf>
    <xf numFmtId="0" fontId="4" fillId="5" borderId="3" xfId="0" applyFont="1" applyFill="1" applyBorder="1"/>
    <xf numFmtId="0" fontId="3" fillId="5" borderId="3" xfId="0" applyFont="1" applyFill="1" applyBorder="1" applyAlignment="1">
      <alignment vertical="top"/>
    </xf>
    <xf numFmtId="0" fontId="17" fillId="7" borderId="0" xfId="0" applyFont="1" applyFill="1" applyBorder="1" applyAlignment="1">
      <alignment vertical="top"/>
    </xf>
    <xf numFmtId="0" fontId="17" fillId="7" borderId="0" xfId="0" applyFont="1" applyFill="1" applyBorder="1" applyAlignment="1">
      <alignment vertical="top" wrapText="1"/>
    </xf>
    <xf numFmtId="0" fontId="4" fillId="5" borderId="0" xfId="0" applyNumberFormat="1" applyFont="1" applyFill="1" applyBorder="1"/>
    <xf numFmtId="164" fontId="4" fillId="5" borderId="0" xfId="0" applyNumberFormat="1" applyFont="1" applyFill="1" applyBorder="1" applyAlignment="1">
      <alignment horizontal="center"/>
    </xf>
    <xf numFmtId="0" fontId="4" fillId="6" borderId="0" xfId="0" applyNumberFormat="1" applyFont="1" applyFill="1"/>
    <xf numFmtId="164" fontId="4" fillId="6" borderId="0" xfId="0" applyNumberFormat="1" applyFont="1" applyFill="1" applyBorder="1" applyAlignment="1">
      <alignment horizontal="center"/>
    </xf>
    <xf numFmtId="0" fontId="4" fillId="5" borderId="1" xfId="0" applyNumberFormat="1" applyFont="1" applyFill="1" applyBorder="1"/>
    <xf numFmtId="164" fontId="4" fillId="5" borderId="1" xfId="0" applyNumberFormat="1" applyFont="1" applyFill="1" applyBorder="1" applyAlignment="1">
      <alignment horizontal="center"/>
    </xf>
    <xf numFmtId="0" fontId="4" fillId="5" borderId="7" xfId="0" applyNumberFormat="1" applyFont="1" applyFill="1" applyBorder="1"/>
    <xf numFmtId="0" fontId="4" fillId="6" borderId="0" xfId="0" applyNumberFormat="1" applyFont="1" applyFill="1" applyBorder="1"/>
    <xf numFmtId="0" fontId="4" fillId="6" borderId="0" xfId="0" applyFont="1" applyFill="1" applyBorder="1" applyAlignment="1">
      <alignment horizontal="center"/>
    </xf>
    <xf numFmtId="0" fontId="3" fillId="2" borderId="0" xfId="0" applyFont="1" applyFill="1" applyBorder="1" applyAlignment="1">
      <alignment wrapText="1"/>
    </xf>
    <xf numFmtId="0" fontId="3" fillId="2" borderId="0" xfId="0" applyFont="1" applyFill="1" applyBorder="1" applyAlignment="1"/>
    <xf numFmtId="0" fontId="13" fillId="3" borderId="1" xfId="0" applyFont="1" applyFill="1" applyBorder="1"/>
    <xf numFmtId="0" fontId="13" fillId="3" borderId="1" xfId="0" applyNumberFormat="1" applyFont="1" applyFill="1" applyBorder="1" applyAlignment="1">
      <alignment horizontal="center" wrapText="1"/>
    </xf>
    <xf numFmtId="0" fontId="13" fillId="3" borderId="1" xfId="0" quotePrefix="1" applyFont="1" applyFill="1" applyBorder="1" applyAlignment="1">
      <alignment horizontal="center" wrapText="1"/>
    </xf>
    <xf numFmtId="164" fontId="13" fillId="3" borderId="1" xfId="0" applyNumberFormat="1" applyFont="1" applyFill="1" applyBorder="1" applyAlignment="1">
      <alignment horizontal="center" wrapText="1"/>
    </xf>
    <xf numFmtId="2" fontId="13" fillId="3" borderId="1" xfId="0" applyNumberFormat="1" applyFont="1" applyFill="1" applyBorder="1" applyAlignment="1">
      <alignment horizontal="center" wrapText="1"/>
    </xf>
    <xf numFmtId="0" fontId="3" fillId="0" borderId="0" xfId="0" applyFont="1" applyBorder="1"/>
    <xf numFmtId="164" fontId="4" fillId="0" borderId="0" xfId="0" applyNumberFormat="1" applyFont="1" applyBorder="1"/>
    <xf numFmtId="164" fontId="6" fillId="0" borderId="0" xfId="0" applyNumberFormat="1" applyFont="1" applyBorder="1" applyAlignment="1">
      <alignment horizontal="center"/>
    </xf>
    <xf numFmtId="2" fontId="6" fillId="0" borderId="0" xfId="0" applyNumberFormat="1" applyFont="1" applyBorder="1" applyAlignment="1">
      <alignment horizontal="center"/>
    </xf>
    <xf numFmtId="0" fontId="13" fillId="3" borderId="0" xfId="0" applyNumberFormat="1" applyFont="1" applyFill="1" applyBorder="1" applyAlignment="1">
      <alignment horizontal="center" wrapText="1"/>
    </xf>
    <xf numFmtId="0" fontId="13" fillId="3" borderId="0" xfId="0" applyFont="1" applyFill="1" applyBorder="1"/>
    <xf numFmtId="0" fontId="13" fillId="3" borderId="0" xfId="0" applyFont="1" applyFill="1" applyBorder="1" applyAlignment="1">
      <alignment wrapText="1"/>
    </xf>
    <xf numFmtId="0" fontId="13" fillId="3" borderId="0" xfId="0" applyFont="1" applyFill="1" applyBorder="1" applyAlignment="1">
      <alignment horizontal="center" wrapText="1"/>
    </xf>
    <xf numFmtId="0" fontId="13" fillId="3" borderId="5" xfId="0" applyFont="1" applyFill="1" applyBorder="1"/>
    <xf numFmtId="0" fontId="13" fillId="3" borderId="5" xfId="0" applyFont="1" applyFill="1" applyBorder="1" applyAlignment="1">
      <alignment wrapText="1"/>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13" fillId="3" borderId="12" xfId="0" applyNumberFormat="1" applyFont="1" applyFill="1" applyBorder="1" applyAlignment="1">
      <alignment horizontal="center" wrapText="1"/>
    </xf>
    <xf numFmtId="0" fontId="13" fillId="3" borderId="13" xfId="0" applyNumberFormat="1" applyFont="1" applyFill="1" applyBorder="1" applyAlignment="1">
      <alignment horizontal="center" wrapText="1"/>
    </xf>
    <xf numFmtId="164" fontId="4" fillId="5" borderId="10" xfId="0" applyNumberFormat="1" applyFont="1" applyFill="1" applyBorder="1" applyAlignment="1">
      <alignment horizontal="center"/>
    </xf>
    <xf numFmtId="164" fontId="4" fillId="5" borderId="11" xfId="0" applyNumberFormat="1" applyFont="1" applyFill="1" applyBorder="1" applyAlignment="1">
      <alignment horizontal="center"/>
    </xf>
    <xf numFmtId="164" fontId="4" fillId="6" borderId="10" xfId="0" applyNumberFormat="1" applyFont="1" applyFill="1" applyBorder="1" applyAlignment="1">
      <alignment horizontal="center"/>
    </xf>
    <xf numFmtId="164" fontId="4" fillId="6" borderId="11" xfId="0" applyNumberFormat="1" applyFont="1" applyFill="1" applyBorder="1" applyAlignment="1">
      <alignment horizontal="center"/>
    </xf>
    <xf numFmtId="0" fontId="13" fillId="3" borderId="10" xfId="0" applyNumberFormat="1" applyFont="1" applyFill="1" applyBorder="1" applyAlignment="1">
      <alignment horizontal="center" wrapText="1"/>
    </xf>
    <xf numFmtId="0" fontId="13" fillId="3" borderId="11" xfId="0" applyNumberFormat="1" applyFont="1" applyFill="1" applyBorder="1" applyAlignment="1">
      <alignment horizontal="center" wrapText="1"/>
    </xf>
    <xf numFmtId="0" fontId="3" fillId="2" borderId="14" xfId="0" applyFont="1" applyFill="1" applyBorder="1" applyAlignment="1"/>
    <xf numFmtId="0" fontId="3" fillId="2" borderId="15" xfId="0" applyFont="1" applyFill="1" applyBorder="1" applyAlignment="1"/>
    <xf numFmtId="0" fontId="6" fillId="0" borderId="10"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13" fillId="3" borderId="12" xfId="0" quotePrefix="1" applyFont="1" applyFill="1" applyBorder="1" applyAlignment="1">
      <alignment horizontal="center" wrapText="1"/>
    </xf>
    <xf numFmtId="164" fontId="13" fillId="3" borderId="12" xfId="0" applyNumberFormat="1" applyFont="1" applyFill="1" applyBorder="1" applyAlignment="1">
      <alignment horizontal="center" wrapText="1"/>
    </xf>
    <xf numFmtId="164" fontId="4" fillId="5" borderId="12" xfId="0" applyNumberFormat="1" applyFont="1" applyFill="1" applyBorder="1" applyAlignment="1">
      <alignment horizontal="center"/>
    </xf>
    <xf numFmtId="2" fontId="13" fillId="3" borderId="12" xfId="0" applyNumberFormat="1" applyFont="1" applyFill="1" applyBorder="1" applyAlignment="1">
      <alignment horizontal="center" wrapText="1"/>
    </xf>
    <xf numFmtId="0" fontId="13" fillId="9" borderId="0" xfId="0" applyFont="1" applyFill="1" applyBorder="1" applyAlignment="1">
      <alignment horizontal="left"/>
    </xf>
    <xf numFmtId="2" fontId="13" fillId="9" borderId="0" xfId="0" applyNumberFormat="1" applyFont="1" applyFill="1" applyBorder="1" applyAlignment="1">
      <alignment horizontal="center"/>
    </xf>
    <xf numFmtId="0" fontId="13" fillId="8" borderId="0" xfId="0" applyFont="1" applyFill="1" applyBorder="1" applyAlignment="1">
      <alignment horizontal="left"/>
    </xf>
    <xf numFmtId="2" fontId="13" fillId="8" borderId="0" xfId="0" applyNumberFormat="1" applyFont="1" applyFill="1" applyBorder="1" applyAlignment="1">
      <alignment horizontal="center"/>
    </xf>
    <xf numFmtId="2" fontId="13" fillId="8" borderId="11" xfId="0" applyNumberFormat="1" applyFont="1" applyFill="1" applyBorder="1" applyAlignment="1">
      <alignment horizontal="center"/>
    </xf>
    <xf numFmtId="2" fontId="13" fillId="8" borderId="10" xfId="0" applyNumberFormat="1" applyFont="1" applyFill="1" applyBorder="1" applyAlignment="1">
      <alignment horizontal="center"/>
    </xf>
    <xf numFmtId="1" fontId="13" fillId="8" borderId="0" xfId="0" applyNumberFormat="1" applyFont="1" applyFill="1" applyBorder="1" applyAlignment="1">
      <alignment horizontal="center"/>
    </xf>
    <xf numFmtId="1" fontId="13" fillId="8" borderId="11" xfId="0" applyNumberFormat="1" applyFont="1" applyFill="1" applyBorder="1" applyAlignment="1">
      <alignment horizontal="center"/>
    </xf>
    <xf numFmtId="1" fontId="13" fillId="8" borderId="10" xfId="0" applyNumberFormat="1" applyFont="1" applyFill="1" applyBorder="1" applyAlignment="1">
      <alignment horizontal="center"/>
    </xf>
    <xf numFmtId="0" fontId="13" fillId="8" borderId="2" xfId="0" applyFont="1" applyFill="1" applyBorder="1" applyAlignment="1">
      <alignment horizontal="left"/>
    </xf>
    <xf numFmtId="1" fontId="13" fillId="8" borderId="2" xfId="0" applyNumberFormat="1" applyFont="1" applyFill="1" applyBorder="1" applyAlignment="1">
      <alignment horizontal="center"/>
    </xf>
    <xf numFmtId="1" fontId="13" fillId="8" borderId="15" xfId="0" applyNumberFormat="1" applyFont="1" applyFill="1" applyBorder="1" applyAlignment="1">
      <alignment horizontal="center"/>
    </xf>
    <xf numFmtId="1" fontId="13" fillId="8" borderId="14" xfId="0" applyNumberFormat="1" applyFont="1" applyFill="1" applyBorder="1" applyAlignment="1">
      <alignment horizontal="center"/>
    </xf>
    <xf numFmtId="0" fontId="13" fillId="9" borderId="3" xfId="0" applyFont="1" applyFill="1" applyBorder="1" applyAlignment="1">
      <alignment horizontal="left"/>
    </xf>
    <xf numFmtId="164" fontId="13" fillId="9" borderId="3" xfId="0" applyNumberFormat="1" applyFont="1" applyFill="1" applyBorder="1" applyAlignment="1">
      <alignment horizontal="center"/>
    </xf>
    <xf numFmtId="164" fontId="13" fillId="9" borderId="17" xfId="0" applyNumberFormat="1" applyFont="1" applyFill="1" applyBorder="1" applyAlignment="1">
      <alignment horizontal="center"/>
    </xf>
    <xf numFmtId="164" fontId="13" fillId="9" borderId="16" xfId="0" applyNumberFormat="1" applyFont="1" applyFill="1" applyBorder="1" applyAlignment="1">
      <alignment horizontal="center"/>
    </xf>
    <xf numFmtId="164" fontId="13" fillId="9" borderId="0" xfId="0" applyNumberFormat="1" applyFont="1" applyFill="1" applyBorder="1" applyAlignment="1">
      <alignment horizontal="center"/>
    </xf>
    <xf numFmtId="164" fontId="13" fillId="9" borderId="11" xfId="0" applyNumberFormat="1" applyFont="1" applyFill="1" applyBorder="1" applyAlignment="1">
      <alignment horizontal="center"/>
    </xf>
    <xf numFmtId="164" fontId="13" fillId="9" borderId="10" xfId="0" applyNumberFormat="1" applyFont="1" applyFill="1" applyBorder="1" applyAlignment="1">
      <alignment horizontal="center"/>
    </xf>
    <xf numFmtId="0" fontId="13" fillId="9" borderId="0" xfId="0" applyFont="1" applyFill="1" applyBorder="1" applyAlignment="1">
      <alignment horizontal="right"/>
    </xf>
    <xf numFmtId="0" fontId="4" fillId="0" borderId="0" xfId="3" applyFont="1" applyFill="1"/>
    <xf numFmtId="0" fontId="4" fillId="0" borderId="6" xfId="3" applyFont="1" applyBorder="1"/>
    <xf numFmtId="0" fontId="1" fillId="0" borderId="6" xfId="1" applyBorder="1"/>
    <xf numFmtId="0" fontId="13" fillId="4" borderId="5" xfId="2" applyNumberFormat="1" applyFont="1" applyFill="1" applyBorder="1" applyAlignment="1">
      <alignment horizontal="left" wrapText="1"/>
    </xf>
    <xf numFmtId="0" fontId="13" fillId="4" borderId="5" xfId="2" applyNumberFormat="1" applyFont="1" applyFill="1" applyBorder="1" applyAlignment="1">
      <alignment horizontal="center" wrapText="1"/>
    </xf>
    <xf numFmtId="0" fontId="4" fillId="5" borderId="3" xfId="2" applyNumberFormat="1" applyFont="1" applyFill="1" applyBorder="1" applyAlignment="1">
      <alignment horizontal="left"/>
    </xf>
    <xf numFmtId="0" fontId="4" fillId="5" borderId="3" xfId="2" applyNumberFormat="1" applyFont="1" applyFill="1" applyBorder="1" applyAlignment="1">
      <alignment horizontal="center"/>
    </xf>
    <xf numFmtId="0" fontId="4" fillId="6" borderId="0" xfId="2" applyNumberFormat="1" applyFont="1" applyFill="1" applyBorder="1" applyAlignment="1">
      <alignment horizontal="left"/>
    </xf>
    <xf numFmtId="0" fontId="4" fillId="6" borderId="0" xfId="2" applyNumberFormat="1" applyFont="1" applyFill="1" applyBorder="1" applyAlignment="1">
      <alignment horizontal="center"/>
    </xf>
    <xf numFmtId="0" fontId="4" fillId="5" borderId="0" xfId="2" applyNumberFormat="1" applyFont="1" applyFill="1" applyBorder="1" applyAlignment="1">
      <alignment horizontal="left"/>
    </xf>
    <xf numFmtId="0" fontId="4" fillId="5" borderId="0" xfId="2" applyNumberFormat="1" applyFont="1" applyFill="1" applyBorder="1" applyAlignment="1">
      <alignment horizontal="center"/>
    </xf>
    <xf numFmtId="0" fontId="18" fillId="6" borderId="0" xfId="2" applyNumberFormat="1" applyFont="1" applyFill="1" applyBorder="1" applyAlignment="1">
      <alignment horizontal="left"/>
    </xf>
    <xf numFmtId="0" fontId="18" fillId="6" borderId="0" xfId="2" applyNumberFormat="1" applyFont="1" applyFill="1" applyBorder="1" applyAlignment="1">
      <alignment horizontal="center"/>
    </xf>
    <xf numFmtId="0" fontId="18" fillId="5" borderId="2" xfId="2" applyNumberFormat="1" applyFont="1" applyFill="1" applyBorder="1" applyAlignment="1">
      <alignment horizontal="left"/>
    </xf>
    <xf numFmtId="0" fontId="18" fillId="5" borderId="2" xfId="2" applyNumberFormat="1" applyFont="1" applyFill="1" applyBorder="1" applyAlignment="1">
      <alignment horizontal="center"/>
    </xf>
    <xf numFmtId="0" fontId="4" fillId="0" borderId="0" xfId="4" applyFont="1" applyFill="1" applyAlignment="1">
      <alignment horizontal="left"/>
    </xf>
    <xf numFmtId="0" fontId="4" fillId="0" borderId="0" xfId="4" applyFont="1" applyAlignment="1">
      <alignment horizontal="left"/>
    </xf>
    <xf numFmtId="0" fontId="4" fillId="0" borderId="0" xfId="4" applyFont="1" applyBorder="1" applyAlignment="1">
      <alignment horizontal="left"/>
    </xf>
    <xf numFmtId="0" fontId="3" fillId="0" borderId="1" xfId="4" applyFont="1" applyBorder="1" applyAlignment="1">
      <alignment horizontal="left" wrapText="1"/>
    </xf>
    <xf numFmtId="0" fontId="3" fillId="0" borderId="4" xfId="4" applyFont="1" applyBorder="1" applyAlignment="1">
      <alignment horizontal="left" wrapText="1"/>
    </xf>
    <xf numFmtId="0" fontId="13" fillId="3" borderId="12" xfId="0" applyFont="1" applyFill="1" applyBorder="1" applyAlignment="1">
      <alignment horizontal="center" wrapText="1"/>
    </xf>
    <xf numFmtId="0" fontId="13" fillId="3" borderId="1" xfId="0" applyFont="1" applyFill="1" applyBorder="1" applyAlignment="1">
      <alignment horizontal="center" wrapText="1"/>
    </xf>
    <xf numFmtId="0" fontId="3" fillId="0" borderId="0" xfId="4" applyFont="1" applyBorder="1" applyAlignment="1">
      <alignment horizontal="left" vertical="top" wrapText="1"/>
    </xf>
    <xf numFmtId="0" fontId="13" fillId="3" borderId="5" xfId="0" applyFont="1" applyFill="1" applyBorder="1" applyAlignment="1">
      <alignment horizontal="center" wrapText="1"/>
    </xf>
    <xf numFmtId="0" fontId="13" fillId="8" borderId="12" xfId="0" applyFont="1" applyFill="1" applyBorder="1" applyAlignment="1">
      <alignment horizontal="center" wrapText="1"/>
    </xf>
    <xf numFmtId="0" fontId="13" fillId="8" borderId="1" xfId="0" applyFont="1" applyFill="1" applyBorder="1" applyAlignment="1">
      <alignment horizontal="center" wrapText="1"/>
    </xf>
    <xf numFmtId="0" fontId="13" fillId="8" borderId="13" xfId="0" applyFont="1" applyFill="1" applyBorder="1" applyAlignment="1">
      <alignment horizontal="center" wrapText="1"/>
    </xf>
    <xf numFmtId="0" fontId="13" fillId="3" borderId="8" xfId="0" applyFont="1" applyFill="1" applyBorder="1" applyAlignment="1">
      <alignment horizontal="center" wrapText="1"/>
    </xf>
    <xf numFmtId="0" fontId="13" fillId="3" borderId="9" xfId="0" applyFont="1" applyFill="1" applyBorder="1" applyAlignment="1">
      <alignment horizontal="center" wrapText="1"/>
    </xf>
    <xf numFmtId="0" fontId="13" fillId="3" borderId="5" xfId="0" applyNumberFormat="1" applyFont="1" applyFill="1" applyBorder="1" applyAlignment="1">
      <alignment horizontal="center" wrapText="1"/>
    </xf>
    <xf numFmtId="0" fontId="13" fillId="3" borderId="8" xfId="0" quotePrefix="1" applyFont="1" applyFill="1" applyBorder="1" applyAlignment="1">
      <alignment horizontal="center" wrapText="1"/>
    </xf>
    <xf numFmtId="0" fontId="13" fillId="3" borderId="5" xfId="0" quotePrefix="1" applyFont="1" applyFill="1" applyBorder="1" applyAlignment="1">
      <alignment horizontal="center" wrapText="1"/>
    </xf>
    <xf numFmtId="0" fontId="13" fillId="3" borderId="9" xfId="0" quotePrefix="1" applyFont="1" applyFill="1" applyBorder="1" applyAlignment="1">
      <alignment horizontal="center" wrapText="1"/>
    </xf>
    <xf numFmtId="164" fontId="13" fillId="3" borderId="8" xfId="0" applyNumberFormat="1" applyFont="1" applyFill="1" applyBorder="1" applyAlignment="1">
      <alignment horizontal="center" wrapText="1"/>
    </xf>
    <xf numFmtId="164" fontId="13" fillId="3" borderId="5" xfId="0" applyNumberFormat="1" applyFont="1" applyFill="1" applyBorder="1" applyAlignment="1">
      <alignment horizontal="center" wrapText="1"/>
    </xf>
    <xf numFmtId="164" fontId="13" fillId="3" borderId="9" xfId="0" applyNumberFormat="1" applyFont="1" applyFill="1" applyBorder="1" applyAlignment="1">
      <alignment horizontal="center" wrapText="1"/>
    </xf>
    <xf numFmtId="0" fontId="13" fillId="3" borderId="8" xfId="0" applyNumberFormat="1" applyFont="1" applyFill="1" applyBorder="1" applyAlignment="1">
      <alignment horizontal="center" wrapText="1"/>
    </xf>
    <xf numFmtId="0" fontId="13" fillId="3" borderId="9" xfId="0" applyNumberFormat="1" applyFont="1" applyFill="1" applyBorder="1" applyAlignment="1">
      <alignment horizontal="center" wrapText="1"/>
    </xf>
    <xf numFmtId="2" fontId="13" fillId="3" borderId="8" xfId="0" applyNumberFormat="1" applyFont="1" applyFill="1" applyBorder="1" applyAlignment="1">
      <alignment horizontal="center" wrapText="1"/>
    </xf>
    <xf numFmtId="2" fontId="13" fillId="3" borderId="5" xfId="0" applyNumberFormat="1" applyFont="1" applyFill="1" applyBorder="1" applyAlignment="1">
      <alignment horizontal="center" wrapText="1"/>
    </xf>
    <xf numFmtId="2" fontId="13" fillId="3" borderId="9" xfId="0" applyNumberFormat="1" applyFont="1" applyFill="1" applyBorder="1" applyAlignment="1">
      <alignment horizontal="center" wrapText="1"/>
    </xf>
    <xf numFmtId="0" fontId="3" fillId="2" borderId="2" xfId="0" applyFont="1" applyFill="1" applyBorder="1" applyAlignment="1">
      <alignment horizontal="left" wrapText="1"/>
    </xf>
    <xf numFmtId="0" fontId="6" fillId="2" borderId="0" xfId="0" applyFont="1" applyFill="1" applyBorder="1" applyAlignment="1">
      <alignment horizontal="left"/>
    </xf>
    <xf numFmtId="0" fontId="13" fillId="3" borderId="12" xfId="0" applyFont="1" applyFill="1" applyBorder="1" applyAlignment="1">
      <alignment horizontal="center" wrapText="1"/>
    </xf>
    <xf numFmtId="0" fontId="13" fillId="3" borderId="1" xfId="0" applyFont="1" applyFill="1" applyBorder="1" applyAlignment="1">
      <alignment horizontal="center" wrapText="1"/>
    </xf>
    <xf numFmtId="0" fontId="13" fillId="3" borderId="13" xfId="0" applyFont="1" applyFill="1" applyBorder="1" applyAlignment="1">
      <alignment horizontal="center" wrapText="1"/>
    </xf>
    <xf numFmtId="0" fontId="3" fillId="0" borderId="2" xfId="3" applyFont="1" applyBorder="1" applyAlignment="1">
      <alignment horizontal="left"/>
    </xf>
    <xf numFmtId="0" fontId="4" fillId="0" borderId="2" xfId="0" applyFont="1" applyBorder="1" applyAlignment="1"/>
    <xf numFmtId="0" fontId="3" fillId="0" borderId="0" xfId="5" applyFont="1" applyBorder="1" applyAlignment="1">
      <alignment horizontal="left" wrapText="1"/>
    </xf>
    <xf numFmtId="0" fontId="4" fillId="0" borderId="0" xfId="0" applyFont="1" applyBorder="1" applyAlignment="1">
      <alignment wrapText="1"/>
    </xf>
    <xf numFmtId="0" fontId="13" fillId="3" borderId="3" xfId="0" applyFont="1" applyFill="1" applyBorder="1" applyAlignment="1">
      <alignment horizontal="center" wrapText="1"/>
    </xf>
    <xf numFmtId="0" fontId="13" fillId="3" borderId="6" xfId="0" applyFont="1" applyFill="1" applyBorder="1" applyAlignment="1">
      <alignment horizontal="center" wrapText="1"/>
    </xf>
    <xf numFmtId="0" fontId="13" fillId="3" borderId="18" xfId="0" applyFont="1" applyFill="1" applyBorder="1" applyAlignment="1">
      <alignment horizontal="center" wrapText="1"/>
    </xf>
    <xf numFmtId="0" fontId="13" fillId="3" borderId="6" xfId="0" quotePrefix="1" applyFont="1" applyFill="1" applyBorder="1" applyAlignment="1">
      <alignment horizontal="center" wrapText="1"/>
    </xf>
    <xf numFmtId="0" fontId="13" fillId="3" borderId="18" xfId="0" applyNumberFormat="1" applyFont="1" applyFill="1" applyBorder="1" applyAlignment="1">
      <alignment horizontal="center" wrapText="1"/>
    </xf>
    <xf numFmtId="0" fontId="13" fillId="3" borderId="6" xfId="0" applyNumberFormat="1" applyFont="1" applyFill="1" applyBorder="1" applyAlignment="1">
      <alignment horizontal="center" wrapText="1"/>
    </xf>
    <xf numFmtId="164" fontId="13" fillId="3" borderId="6" xfId="0" applyNumberFormat="1" applyFont="1" applyFill="1" applyBorder="1" applyAlignment="1">
      <alignment horizontal="center" wrapText="1"/>
    </xf>
    <xf numFmtId="164" fontId="13" fillId="3" borderId="18" xfId="0" applyNumberFormat="1" applyFont="1" applyFill="1" applyBorder="1" applyAlignment="1">
      <alignment horizontal="center" wrapText="1"/>
    </xf>
    <xf numFmtId="2" fontId="13" fillId="3" borderId="6" xfId="0" applyNumberFormat="1" applyFont="1" applyFill="1" applyBorder="1" applyAlignment="1">
      <alignment horizontal="center" wrapText="1"/>
    </xf>
    <xf numFmtId="2" fontId="4" fillId="5" borderId="0" xfId="0" applyNumberFormat="1" applyFont="1" applyFill="1" applyBorder="1" applyAlignment="1">
      <alignment horizontal="center"/>
    </xf>
    <xf numFmtId="2" fontId="4" fillId="5" borderId="11" xfId="0" applyNumberFormat="1" applyFont="1" applyFill="1" applyBorder="1" applyAlignment="1">
      <alignment horizontal="center"/>
    </xf>
    <xf numFmtId="1" fontId="4" fillId="5" borderId="0" xfId="0" applyNumberFormat="1" applyFont="1" applyFill="1" applyBorder="1" applyAlignment="1">
      <alignment horizontal="center"/>
    </xf>
    <xf numFmtId="1" fontId="4" fillId="5" borderId="10" xfId="0" applyNumberFormat="1" applyFont="1" applyFill="1" applyBorder="1" applyAlignment="1">
      <alignment horizontal="center"/>
    </xf>
    <xf numFmtId="0" fontId="4" fillId="5" borderId="11" xfId="0" applyFont="1" applyFill="1" applyBorder="1" applyAlignment="1">
      <alignment horizontal="center"/>
    </xf>
    <xf numFmtId="1" fontId="4" fillId="5" borderId="11" xfId="0" applyNumberFormat="1" applyFont="1" applyFill="1" applyBorder="1" applyAlignment="1">
      <alignment horizontal="center"/>
    </xf>
    <xf numFmtId="2" fontId="4" fillId="5" borderId="10" xfId="0" applyNumberFormat="1" applyFont="1" applyFill="1" applyBorder="1" applyAlignment="1">
      <alignment horizontal="center"/>
    </xf>
    <xf numFmtId="2" fontId="4" fillId="6" borderId="0" xfId="0" applyNumberFormat="1" applyFont="1" applyFill="1" applyBorder="1" applyAlignment="1">
      <alignment horizontal="center"/>
    </xf>
    <xf numFmtId="2" fontId="4" fillId="6" borderId="11" xfId="0" applyNumberFormat="1" applyFont="1" applyFill="1" applyBorder="1" applyAlignment="1">
      <alignment horizontal="center"/>
    </xf>
    <xf numFmtId="1" fontId="4" fillId="6" borderId="0" xfId="0" applyNumberFormat="1" applyFont="1" applyFill="1" applyBorder="1" applyAlignment="1">
      <alignment horizontal="center"/>
    </xf>
    <xf numFmtId="1" fontId="4" fillId="6" borderId="10" xfId="0" applyNumberFormat="1" applyFont="1" applyFill="1" applyBorder="1" applyAlignment="1">
      <alignment horizontal="center"/>
    </xf>
    <xf numFmtId="0" fontId="4" fillId="6" borderId="11" xfId="0" applyFont="1" applyFill="1" applyBorder="1" applyAlignment="1">
      <alignment horizontal="center"/>
    </xf>
    <xf numFmtId="1" fontId="4" fillId="6" borderId="11" xfId="0" applyNumberFormat="1" applyFont="1" applyFill="1" applyBorder="1" applyAlignment="1">
      <alignment horizontal="center"/>
    </xf>
    <xf numFmtId="1" fontId="4" fillId="6" borderId="0" xfId="0" applyNumberFormat="1" applyFont="1" applyFill="1" applyAlignment="1">
      <alignment horizontal="center"/>
    </xf>
    <xf numFmtId="164" fontId="4" fillId="6" borderId="0" xfId="0" applyNumberFormat="1" applyFont="1" applyFill="1" applyAlignment="1">
      <alignment horizontal="center"/>
    </xf>
    <xf numFmtId="2" fontId="4" fillId="6" borderId="0" xfId="0" applyNumberFormat="1" applyFont="1" applyFill="1" applyAlignment="1">
      <alignment horizontal="center"/>
    </xf>
    <xf numFmtId="2" fontId="4" fillId="6" borderId="10" xfId="0" applyNumberFormat="1" applyFont="1" applyFill="1" applyBorder="1" applyAlignment="1">
      <alignment horizontal="center"/>
    </xf>
    <xf numFmtId="2" fontId="4" fillId="5" borderId="1" xfId="0" applyNumberFormat="1" applyFont="1" applyFill="1" applyBorder="1" applyAlignment="1">
      <alignment horizontal="center"/>
    </xf>
    <xf numFmtId="2" fontId="4" fillId="5" borderId="13" xfId="0" applyNumberFormat="1" applyFont="1" applyFill="1" applyBorder="1" applyAlignment="1">
      <alignment horizontal="center"/>
    </xf>
    <xf numFmtId="1" fontId="4" fillId="5" borderId="7" xfId="0" applyNumberFormat="1" applyFont="1" applyFill="1" applyBorder="1" applyAlignment="1">
      <alignment horizontal="center"/>
    </xf>
    <xf numFmtId="164" fontId="4" fillId="5" borderId="7" xfId="0" applyNumberFormat="1" applyFont="1" applyFill="1" applyBorder="1" applyAlignment="1">
      <alignment horizontal="center"/>
    </xf>
    <xf numFmtId="1" fontId="4" fillId="5" borderId="12" xfId="0" applyNumberFormat="1" applyFont="1" applyFill="1" applyBorder="1" applyAlignment="1">
      <alignment horizontal="center"/>
    </xf>
    <xf numFmtId="1" fontId="4" fillId="5" borderId="1" xfId="0" applyNumberFormat="1" applyFont="1" applyFill="1" applyBorder="1" applyAlignment="1">
      <alignment horizontal="center"/>
    </xf>
    <xf numFmtId="0" fontId="4" fillId="5" borderId="13" xfId="0" applyFont="1" applyFill="1" applyBorder="1" applyAlignment="1">
      <alignment horizontal="center"/>
    </xf>
    <xf numFmtId="1" fontId="4" fillId="5" borderId="13" xfId="0" applyNumberFormat="1" applyFont="1" applyFill="1" applyBorder="1" applyAlignment="1">
      <alignment horizontal="center"/>
    </xf>
    <xf numFmtId="2" fontId="4" fillId="5" borderId="12" xfId="0" applyNumberFormat="1" applyFont="1" applyFill="1" applyBorder="1" applyAlignment="1">
      <alignment horizontal="center"/>
    </xf>
    <xf numFmtId="2" fontId="13" fillId="9" borderId="11" xfId="0" applyNumberFormat="1" applyFont="1" applyFill="1" applyBorder="1" applyAlignment="1">
      <alignment horizontal="center"/>
    </xf>
    <xf numFmtId="1" fontId="13" fillId="9" borderId="0" xfId="0" applyNumberFormat="1" applyFont="1" applyFill="1" applyBorder="1" applyAlignment="1">
      <alignment horizontal="center"/>
    </xf>
    <xf numFmtId="1" fontId="13" fillId="9" borderId="10" xfId="0" applyNumberFormat="1" applyFont="1" applyFill="1" applyBorder="1" applyAlignment="1">
      <alignment horizontal="center"/>
    </xf>
    <xf numFmtId="1" fontId="13" fillId="9" borderId="0" xfId="0" quotePrefix="1" applyNumberFormat="1" applyFont="1" applyFill="1" applyBorder="1" applyAlignment="1">
      <alignment horizontal="center"/>
    </xf>
    <xf numFmtId="1" fontId="13" fillId="9" borderId="11" xfId="0" quotePrefix="1" applyNumberFormat="1" applyFont="1" applyFill="1" applyBorder="1" applyAlignment="1">
      <alignment horizontal="center"/>
    </xf>
    <xf numFmtId="164" fontId="13" fillId="9" borderId="0" xfId="0" quotePrefix="1" applyNumberFormat="1" applyFont="1" applyFill="1" applyBorder="1" applyAlignment="1">
      <alignment horizontal="center"/>
    </xf>
    <xf numFmtId="2" fontId="13" fillId="9" borderId="0" xfId="0" quotePrefix="1" applyNumberFormat="1" applyFont="1" applyFill="1" applyBorder="1" applyAlignment="1">
      <alignment horizontal="center"/>
    </xf>
    <xf numFmtId="2" fontId="13" fillId="9" borderId="11" xfId="0" quotePrefix="1" applyNumberFormat="1" applyFont="1" applyFill="1" applyBorder="1" applyAlignment="1">
      <alignment horizontal="center"/>
    </xf>
    <xf numFmtId="164" fontId="13" fillId="9" borderId="10" xfId="0" quotePrefix="1" applyNumberFormat="1" applyFont="1" applyFill="1" applyBorder="1" applyAlignment="1">
      <alignment horizontal="center"/>
    </xf>
    <xf numFmtId="164" fontId="13" fillId="9" borderId="11" xfId="0" quotePrefix="1" applyNumberFormat="1" applyFont="1" applyFill="1" applyBorder="1" applyAlignment="1">
      <alignment horizontal="center"/>
    </xf>
    <xf numFmtId="2" fontId="13" fillId="9" borderId="10" xfId="0" applyNumberFormat="1" applyFont="1" applyFill="1" applyBorder="1" applyAlignment="1">
      <alignment horizontal="center"/>
    </xf>
    <xf numFmtId="1" fontId="13" fillId="9" borderId="10" xfId="0" quotePrefix="1" applyNumberFormat="1" applyFont="1" applyFill="1" applyBorder="1" applyAlignment="1">
      <alignment horizontal="center"/>
    </xf>
    <xf numFmtId="2" fontId="13" fillId="9" borderId="10" xfId="0" quotePrefix="1" applyNumberFormat="1" applyFont="1" applyFill="1" applyBorder="1" applyAlignment="1">
      <alignment horizontal="center"/>
    </xf>
    <xf numFmtId="2" fontId="13" fillId="3" borderId="10" xfId="0" applyNumberFormat="1" applyFont="1" applyFill="1" applyBorder="1" applyAlignment="1">
      <alignment horizontal="center"/>
    </xf>
    <xf numFmtId="2" fontId="13" fillId="3" borderId="0" xfId="0" applyNumberFormat="1" applyFont="1" applyFill="1" applyBorder="1" applyAlignment="1">
      <alignment horizontal="center"/>
    </xf>
    <xf numFmtId="2" fontId="13" fillId="3" borderId="11" xfId="0" applyNumberFormat="1" applyFont="1" applyFill="1" applyBorder="1" applyAlignment="1">
      <alignment horizontal="center"/>
    </xf>
    <xf numFmtId="1" fontId="13" fillId="3" borderId="0" xfId="0" applyNumberFormat="1" applyFont="1" applyFill="1" applyBorder="1" applyAlignment="1">
      <alignment horizontal="center"/>
    </xf>
    <xf numFmtId="1" fontId="13" fillId="3" borderId="10" xfId="0" quotePrefix="1" applyNumberFormat="1" applyFont="1" applyFill="1" applyBorder="1" applyAlignment="1">
      <alignment horizontal="center"/>
    </xf>
    <xf numFmtId="1" fontId="13" fillId="3" borderId="0" xfId="0" quotePrefix="1" applyNumberFormat="1" applyFont="1" applyFill="1" applyBorder="1" applyAlignment="1">
      <alignment horizontal="center"/>
    </xf>
    <xf numFmtId="1" fontId="13" fillId="3" borderId="11" xfId="0" quotePrefix="1" applyNumberFormat="1" applyFont="1" applyFill="1" applyBorder="1" applyAlignment="1">
      <alignment horizontal="center"/>
    </xf>
    <xf numFmtId="164" fontId="13" fillId="3" borderId="0" xfId="0" quotePrefix="1" applyNumberFormat="1" applyFont="1" applyFill="1" applyBorder="1" applyAlignment="1">
      <alignment horizontal="center"/>
    </xf>
    <xf numFmtId="164" fontId="13" fillId="3" borderId="10" xfId="0" quotePrefix="1" applyNumberFormat="1" applyFont="1" applyFill="1" applyBorder="1" applyAlignment="1">
      <alignment horizontal="center"/>
    </xf>
    <xf numFmtId="2" fontId="13" fillId="3" borderId="0" xfId="0" quotePrefix="1" applyNumberFormat="1" applyFont="1" applyFill="1" applyBorder="1" applyAlignment="1">
      <alignment horizontal="center"/>
    </xf>
    <xf numFmtId="2" fontId="13" fillId="3" borderId="11" xfId="0" quotePrefix="1" applyNumberFormat="1" applyFont="1" applyFill="1" applyBorder="1" applyAlignment="1">
      <alignment horizontal="center"/>
    </xf>
    <xf numFmtId="164" fontId="13" fillId="3" borderId="11" xfId="0" quotePrefix="1" applyNumberFormat="1" applyFont="1" applyFill="1" applyBorder="1" applyAlignment="1">
      <alignment horizontal="center"/>
    </xf>
    <xf numFmtId="2" fontId="13" fillId="3" borderId="10" xfId="0" quotePrefix="1" applyNumberFormat="1" applyFont="1" applyFill="1" applyBorder="1" applyAlignment="1">
      <alignment horizontal="center"/>
    </xf>
    <xf numFmtId="1" fontId="13" fillId="3" borderId="10" xfId="0" applyNumberFormat="1" applyFont="1" applyFill="1" applyBorder="1" applyAlignment="1">
      <alignment horizontal="center"/>
    </xf>
    <xf numFmtId="1" fontId="13" fillId="3" borderId="14" xfId="0" applyNumberFormat="1" applyFont="1" applyFill="1" applyBorder="1" applyAlignment="1">
      <alignment horizontal="center"/>
    </xf>
    <xf numFmtId="1" fontId="13" fillId="3" borderId="15" xfId="0" applyNumberFormat="1" applyFont="1" applyFill="1" applyBorder="1" applyAlignment="1">
      <alignment horizontal="center"/>
    </xf>
    <xf numFmtId="1" fontId="13" fillId="3" borderId="15" xfId="0" quotePrefix="1" applyNumberFormat="1" applyFont="1" applyFill="1" applyBorder="1" applyAlignment="1">
      <alignment horizontal="center"/>
    </xf>
    <xf numFmtId="1" fontId="13" fillId="3" borderId="2" xfId="0" quotePrefix="1" applyNumberFormat="1" applyFont="1" applyFill="1" applyBorder="1" applyAlignment="1">
      <alignment horizontal="center"/>
    </xf>
    <xf numFmtId="0" fontId="13" fillId="3" borderId="16" xfId="0" applyNumberFormat="1" applyFont="1" applyFill="1" applyBorder="1" applyAlignment="1">
      <alignment horizontal="center" wrapText="1"/>
    </xf>
  </cellXfs>
  <cellStyles count="8">
    <cellStyle name="Comma" xfId="7" builtinId="3"/>
    <cellStyle name="Hyperlink" xfId="1" builtinId="8"/>
    <cellStyle name="Normal" xfId="0" builtinId="0"/>
    <cellStyle name="Normal 12" xfId="6"/>
    <cellStyle name="Normal_2004 Silage Corn Trials" xfId="2"/>
    <cellStyle name="Normal_2007 Corn Tables DRAFT" xfId="3"/>
    <cellStyle name="Normal_2007 Corn Tables DRAFT 2" xfId="5"/>
    <cellStyle name="Normal_RR3 Soy 2002 Analysis Tables for Pub" xfId="4"/>
  </cellStyles>
  <dxfs count="32">
    <dxf>
      <border outline="0">
        <top style="medium">
          <color indexed="64"/>
        </top>
        <bottom style="medium">
          <color indexed="64"/>
        </bottom>
      </border>
    </dxf>
    <dxf>
      <font>
        <b val="0"/>
        <i val="0"/>
        <strike val="0"/>
        <outline val="0"/>
        <shadow val="0"/>
        <u val="none"/>
        <vertAlign val="baseline"/>
        <sz val="10"/>
        <color theme="0" tint="-0.499984740745262"/>
        <name val="Arial"/>
        <scheme val="none"/>
      </font>
      <fill>
        <patternFill patternType="solid">
          <fgColor theme="0"/>
          <bgColor theme="0" tint="-0.499984740745262"/>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mm/dd/yy;@"/>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border outline="0">
        <top style="medium">
          <color indexed="64"/>
        </top>
        <bottom style="medium">
          <color indexed="64"/>
        </bottom>
      </border>
    </dxf>
    <dxf>
      <border>
        <bottom style="thin">
          <color auto="1"/>
        </bottom>
      </border>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ill>
        <patternFill patternType="solid">
          <fgColor theme="0" tint="-0.34998626667073579"/>
          <bgColor theme="0"/>
        </patternFill>
      </fill>
    </dxf>
    <dxf>
      <fill>
        <patternFill>
          <fgColor theme="0" tint="-0.24994659260841701"/>
          <bgColor theme="0" tint="-4.9989318521683403E-2"/>
        </patternFill>
      </fill>
    </dxf>
    <dxf>
      <fill>
        <patternFill patternType="solid">
          <fgColor theme="0"/>
          <bgColor theme="0"/>
        </patternFill>
      </fill>
    </dxf>
    <dxf>
      <font>
        <b/>
        <color theme="1"/>
      </font>
    </dxf>
    <dxf>
      <font>
        <b/>
        <color theme="1"/>
      </font>
    </dxf>
    <dxf>
      <font>
        <color theme="0" tint="-0.14996795556505021"/>
      </font>
      <fill>
        <patternFill>
          <bgColor theme="0" tint="-0.14996795556505021"/>
        </patternFill>
      </fill>
      <border diagonalUp="0" diagonalDown="0">
        <left/>
        <right/>
        <top/>
        <bottom/>
        <vertical/>
        <horizontal/>
      </border>
    </dxf>
    <dxf>
      <fill>
        <patternFill patternType="solid">
          <fgColor theme="0" tint="-0.14999847407452621"/>
          <bgColor theme="0" tint="-0.14999847407452621"/>
        </patternFill>
      </fill>
      <border>
        <top/>
        <bottom style="thin">
          <color auto="1"/>
        </bottom>
      </border>
    </dxf>
    <dxf>
      <fill>
        <patternFill patternType="solid">
          <fgColor theme="0" tint="-0.34998626667073579"/>
          <bgColor theme="0"/>
        </patternFill>
      </fill>
    </dxf>
    <dxf>
      <fill>
        <patternFill>
          <fgColor theme="0" tint="-0.24994659260841701"/>
          <bgColor theme="0" tint="-4.9989318521683403E-2"/>
        </patternFill>
      </fill>
    </dxf>
    <dxf>
      <fill>
        <patternFill patternType="solid">
          <fgColor theme="0"/>
          <bgColor theme="0"/>
        </patternFill>
      </fill>
    </dxf>
    <dxf>
      <font>
        <b/>
        <color theme="1"/>
      </font>
    </dxf>
    <dxf>
      <font>
        <b/>
        <color theme="1"/>
      </font>
    </dxf>
    <dxf>
      <font>
        <b/>
        <color theme="1"/>
      </font>
      <border>
        <top style="double">
          <color theme="1"/>
        </top>
      </border>
    </dxf>
    <dxf>
      <font>
        <color theme="0"/>
      </font>
      <fill>
        <patternFill patternType="solid">
          <fgColor theme="1" tint="0.499984740745262"/>
          <bgColor theme="0" tint="-0.499984740745262"/>
        </patternFill>
      </fill>
    </dxf>
    <dxf>
      <fill>
        <patternFill patternType="solid">
          <fgColor theme="0" tint="-0.14999847407452621"/>
          <bgColor theme="0" tint="-0.14999847407452621"/>
        </patternFill>
      </fill>
      <border>
        <top/>
        <bottom style="medium">
          <color auto="1"/>
        </bottom>
      </border>
    </dxf>
  </dxfs>
  <tableStyles count="2" defaultTableStyle="TableStyleMedium2" defaultPivotStyle="PivotStyleLight16">
    <tableStyle name="TableStyleDark8 2" pivot="0" count="8">
      <tableStyleElement type="wholeTable" dxfId="31"/>
      <tableStyleElement type="headerRow" dxfId="30"/>
      <tableStyleElement type="totalRow" dxfId="29"/>
      <tableStyleElement type="firstColumn" dxfId="28"/>
      <tableStyleElement type="lastColumn" dxfId="27"/>
      <tableStyleElement type="firstRowStripe" dxfId="26"/>
      <tableStyleElement type="secondRowStripe" dxfId="25"/>
      <tableStyleElement type="firstColumnStripe" dxfId="24"/>
    </tableStyle>
    <tableStyle name="TableStyleDark8 2 2" pivot="0" count="7">
      <tableStyleElement type="wholeTable" dxfId="23"/>
      <tableStyleElement type="headerRow" dxfId="22"/>
      <tableStyleElement type="firstColumn" dxfId="21"/>
      <tableStyleElement type="lastColumn" dxfId="20"/>
      <tableStyleElement type="firstRowStripe" dxfId="19"/>
      <tableStyleElement type="secondRowStripe" dxfId="18"/>
      <tableStyleElement type="firstColumn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76200</xdr:rowOff>
    </xdr:from>
    <xdr:to>
      <xdr:col>14</xdr:col>
      <xdr:colOff>419100</xdr:colOff>
      <xdr:row>23</xdr:row>
      <xdr:rowOff>114300</xdr:rowOff>
    </xdr:to>
    <xdr:sp macro="" textlink="">
      <xdr:nvSpPr>
        <xdr:cNvPr id="2" name="TextBox 1"/>
        <xdr:cNvSpPr txBox="1"/>
      </xdr:nvSpPr>
      <xdr:spPr>
        <a:xfrm>
          <a:off x="95250" y="76200"/>
          <a:ext cx="8858250" cy="3762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a:t>Location Information</a:t>
          </a:r>
        </a:p>
        <a:p>
          <a:r>
            <a:rPr lang="en-US" sz="1100"/>
            <a:t>          Table 1.  Location Information for REC trials </a:t>
          </a:r>
        </a:p>
        <a:p>
          <a:r>
            <a:rPr lang="en-US" sz="1100" b="1" u="none"/>
            <a:t>Corn Silage AgResearch and Education Center (REC) Trials</a:t>
          </a:r>
        </a:p>
        <a:p>
          <a:r>
            <a:rPr lang="en-US" sz="1100"/>
            <a:t>          Table 2.  Yield,</a:t>
          </a:r>
          <a:r>
            <a:rPr lang="en-US" sz="1100" baseline="0"/>
            <a:t> Agronomic Traits, and Feed Quality Characteristics Across Locations - 1 yr, 2 yr, 3 yr </a:t>
          </a: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t>          Table 3.  </a:t>
          </a:r>
          <a:r>
            <a:rPr lang="en-US" sz="1100" b="0" baseline="0">
              <a:solidFill>
                <a:schemeClr val="dk1"/>
              </a:solidFill>
              <a:effectLst/>
              <a:latin typeface="+mn-lt"/>
              <a:ea typeface="+mn-ea"/>
              <a:cs typeface="+mn-cs"/>
            </a:rPr>
            <a:t>Dry Weight Yield by Location - 1 yr, 2 yr, 3 yr</a:t>
          </a:r>
          <a:r>
            <a:rPr lang="en-US" sz="1100" b="0">
              <a:solidFill>
                <a:schemeClr val="dk1"/>
              </a:solidFill>
              <a:effectLst/>
              <a:latin typeface="+mn-lt"/>
              <a:ea typeface="+mn-ea"/>
              <a:cs typeface="+mn-cs"/>
            </a:rPr>
            <a:t>             </a:t>
          </a:r>
          <a:endParaRPr lang="en-US" b="0">
            <a:effectLst/>
          </a:endParaRPr>
        </a:p>
        <a:p>
          <a:r>
            <a:rPr lang="en-US" sz="1100" b="1"/>
            <a:t>Additional</a:t>
          </a:r>
          <a:r>
            <a:rPr lang="en-US" sz="1100" b="1" baseline="0"/>
            <a:t> Trial Information</a:t>
          </a:r>
          <a:endParaRPr lang="en-US" sz="1100" b="1"/>
        </a:p>
        <a:p>
          <a:r>
            <a:rPr lang="en-US" sz="1100" baseline="0"/>
            <a:t>          Table 4.  </a:t>
          </a:r>
          <a:r>
            <a:rPr lang="en-US" sz="1100"/>
            <a:t>Corn Hybrid Characteristics </a:t>
          </a:r>
        </a:p>
        <a:p>
          <a:r>
            <a:rPr lang="en-US" sz="1100"/>
            <a:t>          Table 5.</a:t>
          </a:r>
          <a:r>
            <a:rPr lang="en-US" sz="1100" baseline="0"/>
            <a:t>  </a:t>
          </a:r>
          <a:r>
            <a:rPr lang="en-US" sz="1100"/>
            <a:t>Seed Company Contact Information</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Table 6.  Abbreviations for Biotech</a:t>
          </a:r>
          <a:r>
            <a:rPr lang="en-US" sz="1100" baseline="0">
              <a:solidFill>
                <a:schemeClr val="dk1"/>
              </a:solidFill>
              <a:effectLst/>
              <a:latin typeface="+mn-lt"/>
              <a:ea typeface="+mn-ea"/>
              <a:cs typeface="+mn-cs"/>
            </a:rPr>
            <a:t> Traits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19048</xdr:rowOff>
    </xdr:from>
    <xdr:to>
      <xdr:col>83</xdr:col>
      <xdr:colOff>0</xdr:colOff>
      <xdr:row>28</xdr:row>
      <xdr:rowOff>47624</xdr:rowOff>
    </xdr:to>
    <xdr:sp macro="" textlink="">
      <xdr:nvSpPr>
        <xdr:cNvPr id="2" name="TextBox 1"/>
        <xdr:cNvSpPr txBox="1"/>
      </xdr:nvSpPr>
      <xdr:spPr>
        <a:xfrm>
          <a:off x="0" y="3905248"/>
          <a:ext cx="33889950" cy="1009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marked with an asterisk were in the top performing "A" group for yield within two (**) or three (***) consecutive years of the previous three year evaluation period.</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5.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within a column, are not significantly different at the 5% level of probability using a least</a:t>
          </a:r>
          <a:r>
            <a:rPr lang="en-US" sz="800" baseline="0">
              <a:solidFill>
                <a:schemeClr val="dk1"/>
              </a:solidFill>
              <a:effectLst/>
              <a:latin typeface="Arial" panose="020B0604020202020204" pitchFamily="34" charset="0"/>
              <a:ea typeface="+mn-ea"/>
              <a:cs typeface="Arial" panose="020B0604020202020204" pitchFamily="34" charset="0"/>
            </a:rPr>
            <a:t> signficiant difference (LSD) mean separation test</a:t>
          </a:r>
          <a:r>
            <a:rPr lang="en-US" sz="800">
              <a:solidFill>
                <a:schemeClr val="dk1"/>
              </a:solidFill>
              <a:effectLst/>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Based on University of Wisconsin Milk2006 software program.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Lodging data was</a:t>
          </a:r>
          <a:r>
            <a:rPr lang="en-US" sz="800" baseline="0">
              <a:solidFill>
                <a:schemeClr val="dk1"/>
              </a:solidFill>
              <a:effectLst/>
              <a:latin typeface="Arial" panose="020B0604020202020204" pitchFamily="34" charset="0"/>
              <a:ea typeface="+mn-ea"/>
              <a:cs typeface="Arial" panose="020B0604020202020204" pitchFamily="34" charset="0"/>
            </a:rPr>
            <a:t> transformed due to non-normality. Least square means were back-transformed for ease of interpretation, therefore mean separation letters but no LSD value are given.</a:t>
          </a:r>
        </a:p>
        <a:p>
          <a:pPr marL="0" marR="0" lvl="0" indent="0"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Quality values were</a:t>
          </a:r>
          <a:r>
            <a:rPr lang="en-US" sz="800" baseline="0">
              <a:effectLst/>
              <a:latin typeface="Arial" panose="020B0604020202020204" pitchFamily="34" charset="0"/>
              <a:cs typeface="Arial" panose="020B0604020202020204" pitchFamily="34" charset="0"/>
            </a:rPr>
            <a:t> calculated on a 100% dry matter (DM) basis</a:t>
          </a:r>
        </a:p>
        <a:p>
          <a:pPr marL="0" marR="0" lvl="0" indent="0" defTabSz="914400" eaLnBrk="1" fontAlgn="auto" latinLnBrk="0" hangingPunct="1">
            <a:lnSpc>
              <a:spcPct val="100000"/>
            </a:lnSpc>
            <a:spcBef>
              <a:spcPts val="0"/>
            </a:spcBef>
            <a:spcAft>
              <a:spcPts val="0"/>
            </a:spcAft>
            <a:buClrTx/>
            <a:buSzTx/>
            <a:buFontTx/>
            <a:buNone/>
            <a:tabLst/>
            <a:defRPr/>
          </a:pPr>
          <a:r>
            <a:rPr lang="en-US" sz="800" baseline="0">
              <a:effectLst/>
              <a:latin typeface="Arial" panose="020B0604020202020204" pitchFamily="34" charset="0"/>
              <a:cs typeface="Arial" panose="020B0604020202020204" pitchFamily="34" charset="0"/>
            </a:rPr>
            <a:t>CP = Crude Protein, NDF = Neutral Detergent Fiber, 30h IV NDFD = Neutral Detergent Fiber Digestibility, ADF = Acid Detergent Fiber, TDN = Total Digestible Nutrients, NEL = Net Energy for Lactation</a:t>
          </a:r>
          <a:endParaRPr lang="en-US" sz="8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xdr:colOff>
      <xdr:row>22</xdr:row>
      <xdr:rowOff>19050</xdr:rowOff>
    </xdr:from>
    <xdr:to>
      <xdr:col>21</xdr:col>
      <xdr:colOff>19050</xdr:colOff>
      <xdr:row>25</xdr:row>
      <xdr:rowOff>76200</xdr:rowOff>
    </xdr:to>
    <xdr:sp macro="" textlink="">
      <xdr:nvSpPr>
        <xdr:cNvPr id="2" name="TextBox 1"/>
        <xdr:cNvSpPr txBox="1"/>
      </xdr:nvSpPr>
      <xdr:spPr>
        <a:xfrm>
          <a:off x="2" y="3990975"/>
          <a:ext cx="12287248"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marked with an asterisk were in the top performing "A" group for yield within two (**) or three (***) consecutive years of the previous three year evaluation period.</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For a full description of abbreviated biotech traits, see table 5. </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that have any MS letter in common, within a column, are not significantly different at the 5% level of probability using a least signficiant difference (LSD) mean separation test.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38100</xdr:rowOff>
    </xdr:from>
    <xdr:to>
      <xdr:col>8</xdr:col>
      <xdr:colOff>9525</xdr:colOff>
      <xdr:row>17</xdr:row>
      <xdr:rowOff>114300</xdr:rowOff>
    </xdr:to>
    <xdr:sp macro="" textlink="">
      <xdr:nvSpPr>
        <xdr:cNvPr id="4" name="TextBox 3"/>
        <xdr:cNvSpPr txBox="1"/>
      </xdr:nvSpPr>
      <xdr:spPr>
        <a:xfrm>
          <a:off x="0" y="2657475"/>
          <a:ext cx="84963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Arial" panose="020B0604020202020204" pitchFamily="34" charset="0"/>
              <a:ea typeface="+mn-ea"/>
              <a:cs typeface="Arial" panose="020B0604020202020204" pitchFamily="34" charset="0"/>
            </a:rPr>
            <a:t>†</a:t>
          </a:r>
          <a:r>
            <a:rPr lang="en-US" sz="800" b="0" i="0" u="none" strike="noStrike" baseline="30000">
              <a:solidFill>
                <a:schemeClr val="dk1"/>
              </a:solidFill>
              <a:effectLst/>
              <a:latin typeface="Arial" panose="020B0604020202020204" pitchFamily="34" charset="0"/>
              <a:ea typeface="+mn-ea"/>
              <a:cs typeface="Arial" panose="020B0604020202020204" pitchFamily="34" charset="0"/>
            </a:rPr>
            <a:t> </a:t>
          </a:r>
          <a:r>
            <a:rPr lang="en-US" sz="800" b="0" i="0" u="none" strike="noStrike">
              <a:solidFill>
                <a:schemeClr val="dk1"/>
              </a:solidFill>
              <a:effectLst/>
              <a:latin typeface="Arial" panose="020B0604020202020204" pitchFamily="34" charset="0"/>
              <a:ea typeface="+mn-ea"/>
              <a:cs typeface="Arial" panose="020B0604020202020204" pitchFamily="34" charset="0"/>
            </a:rPr>
            <a:t>Information on this table provided by the respective seed companies.</a:t>
          </a:r>
          <a:r>
            <a:rPr lang="en-US" sz="800">
              <a:latin typeface="Arial" panose="020B0604020202020204" pitchFamily="34" charset="0"/>
              <a:cs typeface="Arial" panose="020B0604020202020204" pitchFamily="34" charset="0"/>
            </a:rPr>
            <a:t> </a:t>
          </a:r>
        </a:p>
        <a:p>
          <a:r>
            <a:rPr lang="en-US" sz="800" b="0" i="0" u="none" strike="noStrike">
              <a:solidFill>
                <a:schemeClr val="dk1"/>
              </a:solidFill>
              <a:effectLst/>
              <a:latin typeface="Arial" panose="020B0604020202020204" pitchFamily="34" charset="0"/>
              <a:ea typeface="+mn-ea"/>
              <a:cs typeface="Arial" panose="020B0604020202020204" pitchFamily="34" charset="0"/>
            </a:rPr>
            <a:t>‡ For a full description of abbreviated biotech traits, see table 6.</a:t>
          </a:r>
          <a:r>
            <a:rPr lang="en-US" sz="800">
              <a:latin typeface="Arial" panose="020B0604020202020204" pitchFamily="34" charset="0"/>
              <a:cs typeface="Arial" panose="020B0604020202020204"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veutk-my.sharepoint.com/SVT%20Data/Silage/2005/Reports/2005%20Corn%20Silage%20Tables%20-%20Preliminary%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iveutk-my.sharepoint.com/Users/vsykes/Desktop/SVT%20Data/Silage/2012/2012%20Silage%20Report%20Files/2005%20Corn%20Silage%20Tables%20-%20Preliminary%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Corn Silage Location Info"/>
      <sheetName val="2005 Corn Silage Yld Summary"/>
      <sheetName val="2005 Corn Silage Ag Summary"/>
      <sheetName val="2005 Crn Silage Quality Summary"/>
    </sheetNames>
    <sheetDataSet>
      <sheetData sheetId="0" refreshError="1"/>
      <sheetData sheetId="1" refreshError="1"/>
      <sheetData sheetId="2">
        <row r="5">
          <cell r="C5" t="str">
            <v>± Std Err.</v>
          </cell>
          <cell r="D5" t="str">
            <v>± Std Err.</v>
          </cell>
          <cell r="E5" t="str">
            <v>at harvest</v>
          </cell>
          <cell r="F5" t="str">
            <v>Lodging</v>
          </cell>
          <cell r="G5" t="str">
            <v>Height</v>
          </cell>
          <cell r="H5" t="str">
            <v>Height</v>
          </cell>
        </row>
        <row r="6">
          <cell r="A6" t="str">
            <v>Brand</v>
          </cell>
          <cell r="B6" t="str">
            <v>Hybrid</v>
          </cell>
          <cell r="C6" t="str">
            <v>(n=4)</v>
          </cell>
          <cell r="D6" t="str">
            <v>(n=4)</v>
          </cell>
          <cell r="E6" t="str">
            <v>(n=4)</v>
          </cell>
          <cell r="F6" t="str">
            <v>(n=1)</v>
          </cell>
          <cell r="G6" t="str">
            <v>(n=4)</v>
          </cell>
          <cell r="H6" t="str">
            <v>(n=3)</v>
          </cell>
        </row>
        <row r="7">
          <cell r="C7" t="str">
            <v>tons/a</v>
          </cell>
          <cell r="D7" t="str">
            <v>tons/a</v>
          </cell>
          <cell r="E7" t="str">
            <v>%</v>
          </cell>
          <cell r="F7" t="str">
            <v>%</v>
          </cell>
          <cell r="G7" t="str">
            <v>inches</v>
          </cell>
          <cell r="H7" t="str">
            <v>inches</v>
          </cell>
        </row>
        <row r="9">
          <cell r="A9" t="str">
            <v>Dyna Gro</v>
          </cell>
          <cell r="B9" t="str">
            <v>58K40 (RR)</v>
          </cell>
          <cell r="C9" t="str">
            <v>8.6 ± 0.3</v>
          </cell>
          <cell r="D9" t="str">
            <v>24.6 ± 0.8</v>
          </cell>
          <cell r="E9">
            <v>58.2</v>
          </cell>
          <cell r="F9">
            <v>0</v>
          </cell>
          <cell r="G9">
            <v>112</v>
          </cell>
          <cell r="H9">
            <v>49</v>
          </cell>
        </row>
        <row r="10">
          <cell r="A10" t="str">
            <v>Dekalb</v>
          </cell>
          <cell r="B10" t="str">
            <v>DKC 69-71 (RR2/YGCB)</v>
          </cell>
          <cell r="C10" t="str">
            <v>8.5 ± 0.3</v>
          </cell>
          <cell r="D10" t="str">
            <v>24.2 ± 0.9</v>
          </cell>
          <cell r="E10">
            <v>59.2</v>
          </cell>
          <cell r="F10">
            <v>1</v>
          </cell>
          <cell r="G10">
            <v>105</v>
          </cell>
          <cell r="H10">
            <v>46</v>
          </cell>
        </row>
        <row r="11">
          <cell r="A11" t="str">
            <v>NK Brand</v>
          </cell>
          <cell r="B11" t="str">
            <v>N91-R9</v>
          </cell>
          <cell r="C11" t="str">
            <v>7.9 ± 0.3</v>
          </cell>
          <cell r="D11" t="str">
            <v>22.4 ± 0.9</v>
          </cell>
          <cell r="E11">
            <v>61.3</v>
          </cell>
          <cell r="F11">
            <v>0</v>
          </cell>
          <cell r="G11">
            <v>119</v>
          </cell>
          <cell r="H11">
            <v>49</v>
          </cell>
        </row>
        <row r="12">
          <cell r="A12" t="str">
            <v>FFR</v>
          </cell>
          <cell r="B12" t="str">
            <v>755 HX (LL)</v>
          </cell>
          <cell r="C12" t="str">
            <v>7.8 ± 0.3</v>
          </cell>
          <cell r="D12" t="str">
            <v>22.3 ± 0.9</v>
          </cell>
          <cell r="E12">
            <v>58.7</v>
          </cell>
          <cell r="F12">
            <v>1</v>
          </cell>
          <cell r="G12">
            <v>116</v>
          </cell>
          <cell r="H12">
            <v>52</v>
          </cell>
        </row>
        <row r="13">
          <cell r="A13" t="str">
            <v>Pioneer</v>
          </cell>
          <cell r="B13" t="str">
            <v>31G68 (YGCB)</v>
          </cell>
          <cell r="C13" t="str">
            <v>7.8 ± 0.3</v>
          </cell>
          <cell r="D13" t="str">
            <v>22.3 ± 0.8</v>
          </cell>
          <cell r="E13">
            <v>54.9</v>
          </cell>
          <cell r="F13">
            <v>0</v>
          </cell>
          <cell r="G13">
            <v>107</v>
          </cell>
          <cell r="H13">
            <v>46</v>
          </cell>
        </row>
        <row r="14">
          <cell r="A14" t="str">
            <v>FFR</v>
          </cell>
          <cell r="B14" t="str">
            <v>886 RR2</v>
          </cell>
          <cell r="C14" t="str">
            <v>7.8 ± 0.3</v>
          </cell>
          <cell r="D14" t="str">
            <v>22.3 ± 0.8</v>
          </cell>
          <cell r="E14">
            <v>61.9</v>
          </cell>
          <cell r="F14">
            <v>0</v>
          </cell>
          <cell r="G14">
            <v>113</v>
          </cell>
          <cell r="H14">
            <v>49</v>
          </cell>
        </row>
        <row r="15">
          <cell r="A15" t="str">
            <v>Dyna Gro</v>
          </cell>
          <cell r="B15" t="str">
            <v>58K22 (RR)</v>
          </cell>
          <cell r="C15" t="str">
            <v>7.7 ± 0.3</v>
          </cell>
          <cell r="D15" t="str">
            <v>22.0 ± 0.8</v>
          </cell>
          <cell r="E15">
            <v>59.1</v>
          </cell>
          <cell r="F15">
            <v>0</v>
          </cell>
          <cell r="G15">
            <v>107</v>
          </cell>
          <cell r="H15">
            <v>47</v>
          </cell>
        </row>
        <row r="16">
          <cell r="A16" t="str">
            <v>FFR</v>
          </cell>
          <cell r="B16" t="str">
            <v>746 RR2/Bt</v>
          </cell>
          <cell r="C16" t="str">
            <v>7.7 ± 0.3</v>
          </cell>
          <cell r="D16" t="str">
            <v>21.9 ± 0.8</v>
          </cell>
          <cell r="E16">
            <v>60.4</v>
          </cell>
          <cell r="F16">
            <v>0</v>
          </cell>
          <cell r="G16">
            <v>109</v>
          </cell>
          <cell r="H16">
            <v>50</v>
          </cell>
        </row>
        <row r="17">
          <cell r="A17" t="str">
            <v>Pioneer</v>
          </cell>
          <cell r="B17" t="str">
            <v>32D99</v>
          </cell>
          <cell r="C17" t="str">
            <v>7.6 ± 0.3</v>
          </cell>
          <cell r="D17" t="str">
            <v>21.9 ± 0.8</v>
          </cell>
          <cell r="E17">
            <v>56.4</v>
          </cell>
          <cell r="F17">
            <v>0</v>
          </cell>
          <cell r="G17">
            <v>107</v>
          </cell>
          <cell r="H17">
            <v>47</v>
          </cell>
        </row>
        <row r="18">
          <cell r="A18" t="str">
            <v>Pioneer</v>
          </cell>
          <cell r="B18" t="str">
            <v>33V15</v>
          </cell>
          <cell r="C18" t="str">
            <v>7.6 ± 0.3</v>
          </cell>
          <cell r="D18" t="str">
            <v>21.7 ± 0.8</v>
          </cell>
          <cell r="E18">
            <v>54.2</v>
          </cell>
          <cell r="F18">
            <v>0</v>
          </cell>
          <cell r="G18">
            <v>109</v>
          </cell>
          <cell r="H18">
            <v>42</v>
          </cell>
        </row>
        <row r="19">
          <cell r="A19" t="str">
            <v>FFR</v>
          </cell>
          <cell r="B19" t="str">
            <v>900 BT</v>
          </cell>
          <cell r="C19" t="str">
            <v>7.6 ± 0.3</v>
          </cell>
          <cell r="D19" t="str">
            <v>21.6 ± 0.8</v>
          </cell>
          <cell r="E19">
            <v>57.4</v>
          </cell>
          <cell r="F19">
            <v>0</v>
          </cell>
          <cell r="G19">
            <v>105</v>
          </cell>
          <cell r="H19">
            <v>41</v>
          </cell>
        </row>
        <row r="20">
          <cell r="A20" t="str">
            <v>Dekalb</v>
          </cell>
          <cell r="B20" t="str">
            <v>DKC 66-21 (YGCB)</v>
          </cell>
          <cell r="C20" t="str">
            <v>7.5 ± 0.3</v>
          </cell>
          <cell r="D20" t="str">
            <v>21.5 ± 0.8</v>
          </cell>
          <cell r="E20">
            <v>52.5</v>
          </cell>
          <cell r="F20">
            <v>0</v>
          </cell>
          <cell r="G20">
            <v>99</v>
          </cell>
          <cell r="H20">
            <v>40</v>
          </cell>
        </row>
        <row r="21">
          <cell r="A21" t="str">
            <v>Dyna Gro</v>
          </cell>
          <cell r="B21" t="str">
            <v>57N96</v>
          </cell>
          <cell r="C21" t="str">
            <v>7.4 ± 0.3</v>
          </cell>
          <cell r="D21" t="str">
            <v>21.3 ± 0.8</v>
          </cell>
          <cell r="E21">
            <v>58</v>
          </cell>
          <cell r="F21">
            <v>1</v>
          </cell>
          <cell r="G21">
            <v>102</v>
          </cell>
          <cell r="H21">
            <v>39</v>
          </cell>
        </row>
        <row r="22">
          <cell r="A22" t="str">
            <v>Pioneer</v>
          </cell>
          <cell r="B22" t="str">
            <v>31R87 (RR2)</v>
          </cell>
          <cell r="C22" t="str">
            <v>7.4 ± 0.3</v>
          </cell>
          <cell r="D22" t="str">
            <v>21.1 ± 0.8</v>
          </cell>
          <cell r="E22">
            <v>58</v>
          </cell>
          <cell r="F22">
            <v>0</v>
          </cell>
          <cell r="G22">
            <v>107</v>
          </cell>
          <cell r="H22">
            <v>47</v>
          </cell>
        </row>
        <row r="23">
          <cell r="A23" t="str">
            <v>Vigoro</v>
          </cell>
          <cell r="B23" t="str">
            <v>V59YR52 (RR/YGCB)</v>
          </cell>
          <cell r="C23" t="str">
            <v>7.3 ± 0.3</v>
          </cell>
          <cell r="D23" t="str">
            <v>21.0 ± 0.8</v>
          </cell>
          <cell r="E23">
            <v>59.8</v>
          </cell>
          <cell r="F23">
            <v>0</v>
          </cell>
          <cell r="G23">
            <v>106</v>
          </cell>
          <cell r="H23">
            <v>51</v>
          </cell>
        </row>
        <row r="24">
          <cell r="A24" t="str">
            <v>FFR</v>
          </cell>
          <cell r="B24" t="str">
            <v>843 RR2/Bt</v>
          </cell>
          <cell r="C24" t="str">
            <v>7.3 ± 0.3</v>
          </cell>
          <cell r="D24" t="str">
            <v>20.8 ± 0.9</v>
          </cell>
          <cell r="E24">
            <v>60.6</v>
          </cell>
          <cell r="F24">
            <v>0</v>
          </cell>
          <cell r="G24">
            <v>102</v>
          </cell>
          <cell r="H24">
            <v>45</v>
          </cell>
        </row>
        <row r="25">
          <cell r="A25" t="str">
            <v>TN Exp</v>
          </cell>
          <cell r="B25" t="str">
            <v>TN 0501</v>
          </cell>
          <cell r="C25" t="str">
            <v>7.3 ± 0.3</v>
          </cell>
          <cell r="D25" t="str">
            <v>20.7 ± 0.8</v>
          </cell>
          <cell r="E25">
            <v>62.6</v>
          </cell>
          <cell r="F25">
            <v>2</v>
          </cell>
          <cell r="G25">
            <v>115</v>
          </cell>
          <cell r="H25">
            <v>50</v>
          </cell>
        </row>
        <row r="26">
          <cell r="A26" t="str">
            <v>Dyna Gro</v>
          </cell>
          <cell r="B26" t="str">
            <v>58P59 (RR/YG)</v>
          </cell>
          <cell r="C26" t="str">
            <v>7.0 ± 0.3</v>
          </cell>
          <cell r="D26" t="str">
            <v>19.9 ± 0.8</v>
          </cell>
          <cell r="E26">
            <v>59.7</v>
          </cell>
          <cell r="F26">
            <v>0</v>
          </cell>
          <cell r="G26">
            <v>103</v>
          </cell>
          <cell r="H26">
            <v>42</v>
          </cell>
        </row>
        <row r="27">
          <cell r="A27" t="str">
            <v>Pioneer</v>
          </cell>
          <cell r="B27" t="str">
            <v>33D63</v>
          </cell>
          <cell r="C27" t="str">
            <v>6.9 ± 0.3</v>
          </cell>
          <cell r="D27" t="str">
            <v>19.7 ± 0.9</v>
          </cell>
          <cell r="E27">
            <v>57.7</v>
          </cell>
          <cell r="F27">
            <v>0</v>
          </cell>
          <cell r="G27">
            <v>100</v>
          </cell>
          <cell r="H27">
            <v>40</v>
          </cell>
        </row>
        <row r="28">
          <cell r="A28" t="str">
            <v>TN Exp</v>
          </cell>
          <cell r="B28" t="str">
            <v>TN 0503</v>
          </cell>
          <cell r="C28" t="str">
            <v>6.8 ± 0.3</v>
          </cell>
          <cell r="D28" t="str">
            <v>19.3 ± 0.8</v>
          </cell>
          <cell r="E28">
            <v>65.2</v>
          </cell>
          <cell r="F28">
            <v>1</v>
          </cell>
          <cell r="G28">
            <v>110</v>
          </cell>
          <cell r="H28">
            <v>48</v>
          </cell>
        </row>
        <row r="29">
          <cell r="A29" t="str">
            <v>Mycogen</v>
          </cell>
          <cell r="B29" t="str">
            <v>TMF 2N802 (RR)</v>
          </cell>
          <cell r="C29" t="str">
            <v>6.8 ± 0.3</v>
          </cell>
          <cell r="D29" t="str">
            <v>19.3 ± 0.8</v>
          </cell>
          <cell r="E29">
            <v>58.5</v>
          </cell>
          <cell r="F29">
            <v>0</v>
          </cell>
          <cell r="G29">
            <v>104</v>
          </cell>
          <cell r="H29">
            <v>39</v>
          </cell>
        </row>
        <row r="30">
          <cell r="A30" t="str">
            <v>FFR</v>
          </cell>
          <cell r="B30" t="str">
            <v>693 RR2</v>
          </cell>
          <cell r="C30" t="str">
            <v>6.7 ± 0.3</v>
          </cell>
          <cell r="D30" t="str">
            <v>19.2 ± 0.8</v>
          </cell>
          <cell r="E30">
            <v>57.5</v>
          </cell>
          <cell r="F30">
            <v>1</v>
          </cell>
          <cell r="G30">
            <v>107</v>
          </cell>
          <cell r="H30">
            <v>43</v>
          </cell>
        </row>
        <row r="31">
          <cell r="A31" t="str">
            <v>Vigoro</v>
          </cell>
          <cell r="B31" t="str">
            <v>V58YR2 (RR/YGCB)</v>
          </cell>
          <cell r="C31" t="str">
            <v>6.7 ± 0.3</v>
          </cell>
          <cell r="D31" t="str">
            <v>19.1 ± 0.8</v>
          </cell>
          <cell r="E31">
            <v>56.4</v>
          </cell>
          <cell r="F31">
            <v>0</v>
          </cell>
          <cell r="G31">
            <v>104</v>
          </cell>
          <cell r="H31">
            <v>40</v>
          </cell>
        </row>
        <row r="32">
          <cell r="A32" t="str">
            <v>TN Exp</v>
          </cell>
          <cell r="B32" t="str">
            <v>TN 0504</v>
          </cell>
          <cell r="C32" t="str">
            <v>6.7 ± 0.3</v>
          </cell>
          <cell r="D32" t="str">
            <v>19.0 ± 0.9</v>
          </cell>
          <cell r="E32">
            <v>62.3</v>
          </cell>
          <cell r="F32">
            <v>0</v>
          </cell>
          <cell r="G32">
            <v>112</v>
          </cell>
          <cell r="H32">
            <v>48</v>
          </cell>
        </row>
        <row r="33">
          <cell r="A33" t="str">
            <v>Mycogen</v>
          </cell>
          <cell r="B33" t="str">
            <v>F2F797</v>
          </cell>
          <cell r="C33" t="str">
            <v>6.6 ± 0.3</v>
          </cell>
          <cell r="D33" t="str">
            <v>19.0 ± 0.8</v>
          </cell>
          <cell r="E33">
            <v>61.6</v>
          </cell>
          <cell r="F33">
            <v>1</v>
          </cell>
          <cell r="G33">
            <v>103</v>
          </cell>
          <cell r="H33">
            <v>47</v>
          </cell>
        </row>
        <row r="34">
          <cell r="A34" t="str">
            <v>TN Exp</v>
          </cell>
          <cell r="B34" t="str">
            <v>TN 0502</v>
          </cell>
          <cell r="C34" t="str">
            <v>6.2 ± 0.3</v>
          </cell>
          <cell r="D34" t="str">
            <v>17.7 ± 0.9</v>
          </cell>
          <cell r="E34">
            <v>60</v>
          </cell>
          <cell r="F34">
            <v>1</v>
          </cell>
          <cell r="G34">
            <v>110</v>
          </cell>
          <cell r="H34">
            <v>48</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Corn Silage Location Info"/>
      <sheetName val="2005 Corn Silage Yld Summary"/>
      <sheetName val="2005 Corn Silage Ag Summary"/>
      <sheetName val="2005 Crn Silage Quality Summary"/>
    </sheetNames>
    <sheetDataSet>
      <sheetData sheetId="0" refreshError="1"/>
      <sheetData sheetId="1" refreshError="1"/>
      <sheetData sheetId="2">
        <row r="5">
          <cell r="C5" t="str">
            <v>± Std Err.</v>
          </cell>
          <cell r="D5" t="str">
            <v>± Std Err.</v>
          </cell>
          <cell r="E5" t="str">
            <v>at harvest</v>
          </cell>
          <cell r="F5" t="str">
            <v>Lodging</v>
          </cell>
          <cell r="G5" t="str">
            <v>Height</v>
          </cell>
          <cell r="H5" t="str">
            <v>Height</v>
          </cell>
        </row>
        <row r="6">
          <cell r="A6" t="str">
            <v>Brand</v>
          </cell>
          <cell r="B6" t="str">
            <v>Hybrid</v>
          </cell>
          <cell r="C6" t="str">
            <v>(n=4)</v>
          </cell>
          <cell r="D6" t="str">
            <v>(n=4)</v>
          </cell>
          <cell r="E6" t="str">
            <v>(n=4)</v>
          </cell>
          <cell r="F6" t="str">
            <v>(n=1)</v>
          </cell>
          <cell r="G6" t="str">
            <v>(n=4)</v>
          </cell>
          <cell r="H6" t="str">
            <v>(n=3)</v>
          </cell>
        </row>
        <row r="7">
          <cell r="C7" t="str">
            <v>tons/a</v>
          </cell>
          <cell r="D7" t="str">
            <v>tons/a</v>
          </cell>
          <cell r="E7" t="str">
            <v>%</v>
          </cell>
          <cell r="F7" t="str">
            <v>%</v>
          </cell>
          <cell r="G7" t="str">
            <v>inches</v>
          </cell>
          <cell r="H7" t="str">
            <v>inches</v>
          </cell>
        </row>
        <row r="9">
          <cell r="A9" t="str">
            <v>Dyna Gro</v>
          </cell>
          <cell r="B9" t="str">
            <v>58K40 (RR)</v>
          </cell>
          <cell r="C9" t="str">
            <v>8.6 ± 0.3</v>
          </cell>
          <cell r="D9" t="str">
            <v>24.6 ± 0.8</v>
          </cell>
          <cell r="E9">
            <v>58.2</v>
          </cell>
          <cell r="F9">
            <v>0</v>
          </cell>
          <cell r="G9">
            <v>112</v>
          </cell>
          <cell r="H9">
            <v>49</v>
          </cell>
        </row>
        <row r="10">
          <cell r="A10" t="str">
            <v>Dekalb</v>
          </cell>
          <cell r="B10" t="str">
            <v>DKC 69-71 (RR2/YGCB)</v>
          </cell>
          <cell r="C10" t="str">
            <v>8.5 ± 0.3</v>
          </cell>
          <cell r="D10" t="str">
            <v>24.2 ± 0.9</v>
          </cell>
          <cell r="E10">
            <v>59.2</v>
          </cell>
          <cell r="F10">
            <v>1</v>
          </cell>
          <cell r="G10">
            <v>105</v>
          </cell>
          <cell r="H10">
            <v>46</v>
          </cell>
        </row>
        <row r="11">
          <cell r="A11" t="str">
            <v>NK Brand</v>
          </cell>
          <cell r="B11" t="str">
            <v>N91-R9</v>
          </cell>
          <cell r="C11" t="str">
            <v>7.9 ± 0.3</v>
          </cell>
          <cell r="D11" t="str">
            <v>22.4 ± 0.9</v>
          </cell>
          <cell r="E11">
            <v>61.3</v>
          </cell>
          <cell r="F11">
            <v>0</v>
          </cell>
          <cell r="G11">
            <v>119</v>
          </cell>
          <cell r="H11">
            <v>49</v>
          </cell>
        </row>
        <row r="12">
          <cell r="A12" t="str">
            <v>FFR</v>
          </cell>
          <cell r="B12" t="str">
            <v>755 HX (LL)</v>
          </cell>
          <cell r="C12" t="str">
            <v>7.8 ± 0.3</v>
          </cell>
          <cell r="D12" t="str">
            <v>22.3 ± 0.9</v>
          </cell>
          <cell r="E12">
            <v>58.7</v>
          </cell>
          <cell r="F12">
            <v>1</v>
          </cell>
          <cell r="G12">
            <v>116</v>
          </cell>
          <cell r="H12">
            <v>52</v>
          </cell>
        </row>
        <row r="13">
          <cell r="A13" t="str">
            <v>Pioneer</v>
          </cell>
          <cell r="B13" t="str">
            <v>31G68 (YGCB)</v>
          </cell>
          <cell r="C13" t="str">
            <v>7.8 ± 0.3</v>
          </cell>
          <cell r="D13" t="str">
            <v>22.3 ± 0.8</v>
          </cell>
          <cell r="E13">
            <v>54.9</v>
          </cell>
          <cell r="F13">
            <v>0</v>
          </cell>
          <cell r="G13">
            <v>107</v>
          </cell>
          <cell r="H13">
            <v>46</v>
          </cell>
        </row>
        <row r="14">
          <cell r="A14" t="str">
            <v>FFR</v>
          </cell>
          <cell r="B14" t="str">
            <v>886 RR2</v>
          </cell>
          <cell r="C14" t="str">
            <v>7.8 ± 0.3</v>
          </cell>
          <cell r="D14" t="str">
            <v>22.3 ± 0.8</v>
          </cell>
          <cell r="E14">
            <v>61.9</v>
          </cell>
          <cell r="F14">
            <v>0</v>
          </cell>
          <cell r="G14">
            <v>113</v>
          </cell>
          <cell r="H14">
            <v>49</v>
          </cell>
        </row>
        <row r="15">
          <cell r="A15" t="str">
            <v>Dyna Gro</v>
          </cell>
          <cell r="B15" t="str">
            <v>58K22 (RR)</v>
          </cell>
          <cell r="C15" t="str">
            <v>7.7 ± 0.3</v>
          </cell>
          <cell r="D15" t="str">
            <v>22.0 ± 0.8</v>
          </cell>
          <cell r="E15">
            <v>59.1</v>
          </cell>
          <cell r="F15">
            <v>0</v>
          </cell>
          <cell r="G15">
            <v>107</v>
          </cell>
          <cell r="H15">
            <v>47</v>
          </cell>
        </row>
        <row r="16">
          <cell r="A16" t="str">
            <v>FFR</v>
          </cell>
          <cell r="B16" t="str">
            <v>746 RR2/Bt</v>
          </cell>
          <cell r="C16" t="str">
            <v>7.7 ± 0.3</v>
          </cell>
          <cell r="D16" t="str">
            <v>21.9 ± 0.8</v>
          </cell>
          <cell r="E16">
            <v>60.4</v>
          </cell>
          <cell r="F16">
            <v>0</v>
          </cell>
          <cell r="G16">
            <v>109</v>
          </cell>
          <cell r="H16">
            <v>50</v>
          </cell>
        </row>
        <row r="17">
          <cell r="A17" t="str">
            <v>Pioneer</v>
          </cell>
          <cell r="B17" t="str">
            <v>32D99</v>
          </cell>
          <cell r="C17" t="str">
            <v>7.6 ± 0.3</v>
          </cell>
          <cell r="D17" t="str">
            <v>21.9 ± 0.8</v>
          </cell>
          <cell r="E17">
            <v>56.4</v>
          </cell>
          <cell r="F17">
            <v>0</v>
          </cell>
          <cell r="G17">
            <v>107</v>
          </cell>
          <cell r="H17">
            <v>47</v>
          </cell>
        </row>
        <row r="18">
          <cell r="A18" t="str">
            <v>Pioneer</v>
          </cell>
          <cell r="B18" t="str">
            <v>33V15</v>
          </cell>
          <cell r="C18" t="str">
            <v>7.6 ± 0.3</v>
          </cell>
          <cell r="D18" t="str">
            <v>21.7 ± 0.8</v>
          </cell>
          <cell r="E18">
            <v>54.2</v>
          </cell>
          <cell r="F18">
            <v>0</v>
          </cell>
          <cell r="G18">
            <v>109</v>
          </cell>
          <cell r="H18">
            <v>42</v>
          </cell>
        </row>
        <row r="19">
          <cell r="A19" t="str">
            <v>FFR</v>
          </cell>
          <cell r="B19" t="str">
            <v>900 BT</v>
          </cell>
          <cell r="C19" t="str">
            <v>7.6 ± 0.3</v>
          </cell>
          <cell r="D19" t="str">
            <v>21.6 ± 0.8</v>
          </cell>
          <cell r="E19">
            <v>57.4</v>
          </cell>
          <cell r="F19">
            <v>0</v>
          </cell>
          <cell r="G19">
            <v>105</v>
          </cell>
          <cell r="H19">
            <v>41</v>
          </cell>
        </row>
        <row r="20">
          <cell r="A20" t="str">
            <v>Dekalb</v>
          </cell>
          <cell r="B20" t="str">
            <v>DKC 66-21 (YGCB)</v>
          </cell>
          <cell r="C20" t="str">
            <v>7.5 ± 0.3</v>
          </cell>
          <cell r="D20" t="str">
            <v>21.5 ± 0.8</v>
          </cell>
          <cell r="E20">
            <v>52.5</v>
          </cell>
          <cell r="F20">
            <v>0</v>
          </cell>
          <cell r="G20">
            <v>99</v>
          </cell>
          <cell r="H20">
            <v>40</v>
          </cell>
        </row>
        <row r="21">
          <cell r="A21" t="str">
            <v>Dyna Gro</v>
          </cell>
          <cell r="B21" t="str">
            <v>57N96</v>
          </cell>
          <cell r="C21" t="str">
            <v>7.4 ± 0.3</v>
          </cell>
          <cell r="D21" t="str">
            <v>21.3 ± 0.8</v>
          </cell>
          <cell r="E21">
            <v>58</v>
          </cell>
          <cell r="F21">
            <v>1</v>
          </cell>
          <cell r="G21">
            <v>102</v>
          </cell>
          <cell r="H21">
            <v>39</v>
          </cell>
        </row>
        <row r="22">
          <cell r="A22" t="str">
            <v>Pioneer</v>
          </cell>
          <cell r="B22" t="str">
            <v>31R87 (RR2)</v>
          </cell>
          <cell r="C22" t="str">
            <v>7.4 ± 0.3</v>
          </cell>
          <cell r="D22" t="str">
            <v>21.1 ± 0.8</v>
          </cell>
          <cell r="E22">
            <v>58</v>
          </cell>
          <cell r="F22">
            <v>0</v>
          </cell>
          <cell r="G22">
            <v>107</v>
          </cell>
          <cell r="H22">
            <v>47</v>
          </cell>
        </row>
        <row r="23">
          <cell r="A23" t="str">
            <v>Vigoro</v>
          </cell>
          <cell r="B23" t="str">
            <v>V59YR52 (RR/YGCB)</v>
          </cell>
          <cell r="C23" t="str">
            <v>7.3 ± 0.3</v>
          </cell>
          <cell r="D23" t="str">
            <v>21.0 ± 0.8</v>
          </cell>
          <cell r="E23">
            <v>59.8</v>
          </cell>
          <cell r="F23">
            <v>0</v>
          </cell>
          <cell r="G23">
            <v>106</v>
          </cell>
          <cell r="H23">
            <v>51</v>
          </cell>
        </row>
        <row r="24">
          <cell r="A24" t="str">
            <v>FFR</v>
          </cell>
          <cell r="B24" t="str">
            <v>843 RR2/Bt</v>
          </cell>
          <cell r="C24" t="str">
            <v>7.3 ± 0.3</v>
          </cell>
          <cell r="D24" t="str">
            <v>20.8 ± 0.9</v>
          </cell>
          <cell r="E24">
            <v>60.6</v>
          </cell>
          <cell r="F24">
            <v>0</v>
          </cell>
          <cell r="G24">
            <v>102</v>
          </cell>
          <cell r="H24">
            <v>45</v>
          </cell>
        </row>
        <row r="25">
          <cell r="A25" t="str">
            <v>TN Exp</v>
          </cell>
          <cell r="B25" t="str">
            <v>TN 0501</v>
          </cell>
          <cell r="C25" t="str">
            <v>7.3 ± 0.3</v>
          </cell>
          <cell r="D25" t="str">
            <v>20.7 ± 0.8</v>
          </cell>
          <cell r="E25">
            <v>62.6</v>
          </cell>
          <cell r="F25">
            <v>2</v>
          </cell>
          <cell r="G25">
            <v>115</v>
          </cell>
          <cell r="H25">
            <v>50</v>
          </cell>
        </row>
        <row r="26">
          <cell r="A26" t="str">
            <v>Dyna Gro</v>
          </cell>
          <cell r="B26" t="str">
            <v>58P59 (RR/YG)</v>
          </cell>
          <cell r="C26" t="str">
            <v>7.0 ± 0.3</v>
          </cell>
          <cell r="D26" t="str">
            <v>19.9 ± 0.8</v>
          </cell>
          <cell r="E26">
            <v>59.7</v>
          </cell>
          <cell r="F26">
            <v>0</v>
          </cell>
          <cell r="G26">
            <v>103</v>
          </cell>
          <cell r="H26">
            <v>42</v>
          </cell>
        </row>
        <row r="27">
          <cell r="A27" t="str">
            <v>Pioneer</v>
          </cell>
          <cell r="B27" t="str">
            <v>33D63</v>
          </cell>
          <cell r="C27" t="str">
            <v>6.9 ± 0.3</v>
          </cell>
          <cell r="D27" t="str">
            <v>19.7 ± 0.9</v>
          </cell>
          <cell r="E27">
            <v>57.7</v>
          </cell>
          <cell r="F27">
            <v>0</v>
          </cell>
          <cell r="G27">
            <v>100</v>
          </cell>
          <cell r="H27">
            <v>40</v>
          </cell>
        </row>
        <row r="28">
          <cell r="A28" t="str">
            <v>TN Exp</v>
          </cell>
          <cell r="B28" t="str">
            <v>TN 0503</v>
          </cell>
          <cell r="C28" t="str">
            <v>6.8 ± 0.3</v>
          </cell>
          <cell r="D28" t="str">
            <v>19.3 ± 0.8</v>
          </cell>
          <cell r="E28">
            <v>65.2</v>
          </cell>
          <cell r="F28">
            <v>1</v>
          </cell>
          <cell r="G28">
            <v>110</v>
          </cell>
          <cell r="H28">
            <v>48</v>
          </cell>
        </row>
        <row r="29">
          <cell r="A29" t="str">
            <v>Mycogen</v>
          </cell>
          <cell r="B29" t="str">
            <v>TMF 2N802 (RR)</v>
          </cell>
          <cell r="C29" t="str">
            <v>6.8 ± 0.3</v>
          </cell>
          <cell r="D29" t="str">
            <v>19.3 ± 0.8</v>
          </cell>
          <cell r="E29">
            <v>58.5</v>
          </cell>
          <cell r="F29">
            <v>0</v>
          </cell>
          <cell r="G29">
            <v>104</v>
          </cell>
          <cell r="H29">
            <v>39</v>
          </cell>
        </row>
        <row r="30">
          <cell r="A30" t="str">
            <v>FFR</v>
          </cell>
          <cell r="B30" t="str">
            <v>693 RR2</v>
          </cell>
          <cell r="C30" t="str">
            <v>6.7 ± 0.3</v>
          </cell>
          <cell r="D30" t="str">
            <v>19.2 ± 0.8</v>
          </cell>
          <cell r="E30">
            <v>57.5</v>
          </cell>
          <cell r="F30">
            <v>1</v>
          </cell>
          <cell r="G30">
            <v>107</v>
          </cell>
          <cell r="H30">
            <v>43</v>
          </cell>
        </row>
        <row r="31">
          <cell r="A31" t="str">
            <v>Vigoro</v>
          </cell>
          <cell r="B31" t="str">
            <v>V58YR2 (RR/YGCB)</v>
          </cell>
          <cell r="C31" t="str">
            <v>6.7 ± 0.3</v>
          </cell>
          <cell r="D31" t="str">
            <v>19.1 ± 0.8</v>
          </cell>
          <cell r="E31">
            <v>56.4</v>
          </cell>
          <cell r="F31">
            <v>0</v>
          </cell>
          <cell r="G31">
            <v>104</v>
          </cell>
          <cell r="H31">
            <v>40</v>
          </cell>
        </row>
        <row r="32">
          <cell r="A32" t="str">
            <v>TN Exp</v>
          </cell>
          <cell r="B32" t="str">
            <v>TN 0504</v>
          </cell>
          <cell r="C32" t="str">
            <v>6.7 ± 0.3</v>
          </cell>
          <cell r="D32" t="str">
            <v>19.0 ± 0.9</v>
          </cell>
          <cell r="E32">
            <v>62.3</v>
          </cell>
          <cell r="F32">
            <v>0</v>
          </cell>
          <cell r="G32">
            <v>112</v>
          </cell>
          <cell r="H32">
            <v>48</v>
          </cell>
        </row>
        <row r="33">
          <cell r="A33" t="str">
            <v>Mycogen</v>
          </cell>
          <cell r="B33" t="str">
            <v>F2F797</v>
          </cell>
          <cell r="C33" t="str">
            <v>6.6 ± 0.3</v>
          </cell>
          <cell r="D33" t="str">
            <v>19.0 ± 0.8</v>
          </cell>
          <cell r="E33">
            <v>61.6</v>
          </cell>
          <cell r="F33">
            <v>1</v>
          </cell>
          <cell r="G33">
            <v>103</v>
          </cell>
          <cell r="H33">
            <v>47</v>
          </cell>
        </row>
        <row r="34">
          <cell r="A34" t="str">
            <v>TN Exp</v>
          </cell>
          <cell r="B34" t="str">
            <v>TN 0502</v>
          </cell>
          <cell r="C34" t="str">
            <v>6.2 ± 0.3</v>
          </cell>
          <cell r="D34" t="str">
            <v>17.7 ± 0.9</v>
          </cell>
          <cell r="E34">
            <v>60</v>
          </cell>
          <cell r="F34">
            <v>1</v>
          </cell>
          <cell r="G34">
            <v>110</v>
          </cell>
          <cell r="H34">
            <v>48</v>
          </cell>
        </row>
      </sheetData>
      <sheetData sheetId="3" refreshError="1"/>
    </sheetDataSet>
  </externalBook>
</externalLink>
</file>

<file path=xl/tables/table1.xml><?xml version="1.0" encoding="utf-8"?>
<table xmlns="http://schemas.openxmlformats.org/spreadsheetml/2006/main" id="6" name="Table6" displayName="Table6" ref="A2:F6" totalsRowShown="0" headerRowDxfId="16" headerRowBorderDxfId="15" tableBorderDxfId="14" headerRowCellStyle="Normal_RR3 Soy 2002 Analysis Tables for Pub">
  <autoFilter ref="A2:F6">
    <filterColumn colId="0" hiddenButton="1"/>
    <filterColumn colId="1" hiddenButton="1"/>
    <filterColumn colId="2" hiddenButton="1"/>
    <filterColumn colId="3" hiddenButton="1"/>
    <filterColumn colId="4" hiddenButton="1"/>
    <filterColumn colId="5" hiddenButton="1"/>
  </autoFilter>
  <tableColumns count="6">
    <tableColumn id="2" name="Location" dataDxfId="13" dataCellStyle="Normal_RR3 Soy 2002 Analysis Tables for Pub"/>
    <tableColumn id="1" name="AgResearch and Education Center" dataDxfId="12" dataCellStyle="Normal_RR3 Soy 2002 Analysis Tables for Pub"/>
    <tableColumn id="3" name="Planting Date"/>
    <tableColumn id="4" name="Harvest Date" dataDxfId="11" dataCellStyle="Normal_RR3 Soy 2002 Analysis Tables for Pub"/>
    <tableColumn id="5" name="Plant Population" dataDxfId="10" dataCellStyle="Comma"/>
    <tableColumn id="6" name="Soil Type" dataDxfId="9" dataCellStyle="Normal_RR3 Soy 2002 Analysis Tables for Pub"/>
  </tableColumns>
  <tableStyleInfo name="TableStyleDark8 2" showFirstColumn="0" showLastColumn="0" showRowStripes="1" showColumnStripes="0"/>
</table>
</file>

<file path=xl/tables/table2.xml><?xml version="1.0" encoding="utf-8"?>
<table xmlns="http://schemas.openxmlformats.org/spreadsheetml/2006/main" id="26" name="Table26" displayName="Table26" ref="A2:E8" totalsRowShown="0" headerRowDxfId="8" dataDxfId="6" headerRowBorderDxfId="7" tableBorderDxfId="5" dataCellStyle="Normal_2007 Corn Tables DRAFT">
  <autoFilter ref="A2:E8">
    <filterColumn colId="0" hiddenButton="1"/>
    <filterColumn colId="1" hiddenButton="1"/>
    <filterColumn colId="2" hiddenButton="1"/>
    <filterColumn colId="3" hiddenButton="1"/>
    <filterColumn colId="4" hiddenButton="1"/>
  </autoFilter>
  <tableColumns count="5">
    <tableColumn id="1" name="Company" dataDxfId="4" dataCellStyle="Normal_2007 Corn Tables DRAFT"/>
    <tableColumn id="2" name="Contact" dataDxfId="3" dataCellStyle="Normal_2007 Corn Tables DRAFT"/>
    <tableColumn id="3" name="Phone" dataDxfId="2" dataCellStyle="Normal_2007 Corn Tables DRAFT"/>
    <tableColumn id="4" name="Email"/>
    <tableColumn id="5" name="Web site"/>
  </tableColumns>
  <tableStyleInfo name="TableStyleDark8 2" showFirstColumn="0" showLastColumn="0" showRowStripes="1" showColumnStripes="0"/>
</table>
</file>

<file path=xl/tables/table3.xml><?xml version="1.0" encoding="utf-8"?>
<table xmlns="http://schemas.openxmlformats.org/spreadsheetml/2006/main" id="2" name="Table2" displayName="Table2" ref="A3:C15" totalsRowShown="0" headerRowDxfId="1" tableBorderDxfId="0">
  <autoFilter ref="A3:C15"/>
  <tableColumns count="3">
    <tableColumn id="1" name="Column1"/>
    <tableColumn id="2" name="Column2"/>
    <tableColumn id="3" name="Column3"/>
  </tableColumns>
  <tableStyleInfo name="TableStyleDark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terralseed.com/" TargetMode="External"/><Relationship Id="rId3" Type="http://schemas.openxmlformats.org/officeDocument/2006/relationships/hyperlink" Target="http://www.augustaseed.com/" TargetMode="External"/><Relationship Id="rId7" Type="http://schemas.openxmlformats.org/officeDocument/2006/relationships/hyperlink" Target="mailto:mhale@terralseed.com" TargetMode="External"/><Relationship Id="rId12" Type="http://schemas.openxmlformats.org/officeDocument/2006/relationships/table" Target="../tables/table2.xml"/><Relationship Id="rId2" Type="http://schemas.openxmlformats.org/officeDocument/2006/relationships/hyperlink" Target="http://www.croplan.com/" TargetMode="External"/><Relationship Id="rId1" Type="http://schemas.openxmlformats.org/officeDocument/2006/relationships/hyperlink" Target="mailto:matt.rawley@augustaseed.com" TargetMode="External"/><Relationship Id="rId6" Type="http://schemas.openxmlformats.org/officeDocument/2006/relationships/hyperlink" Target="mailto:clrobertson@landolakes.com" TargetMode="External"/><Relationship Id="rId11" Type="http://schemas.openxmlformats.org/officeDocument/2006/relationships/printerSettings" Target="../printerSettings/printerSettings6.bin"/><Relationship Id="rId5" Type="http://schemas.openxmlformats.org/officeDocument/2006/relationships/hyperlink" Target="http://www.seedcorn.com/" TargetMode="External"/><Relationship Id="rId10" Type="http://schemas.openxmlformats.org/officeDocument/2006/relationships/hyperlink" Target="mailto:brad@taylorseedfarms.com" TargetMode="External"/><Relationship Id="rId4" Type="http://schemas.openxmlformats.org/officeDocument/2006/relationships/hyperlink" Target="mailto:kyle@seedcorn.com" TargetMode="External"/><Relationship Id="rId9" Type="http://schemas.openxmlformats.org/officeDocument/2006/relationships/hyperlink" Target="mailto:dwest3@utk.edu"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29" sqref="E29"/>
    </sheetView>
  </sheetViews>
  <sheetFormatPr defaultRowHeight="12.75" x14ac:dyDescent="0.2"/>
  <cols>
    <col min="1" max="1" width="9.140625" customWidth="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selection activeCell="A2" sqref="A2:XFD2"/>
    </sheetView>
  </sheetViews>
  <sheetFormatPr defaultColWidth="9.140625" defaultRowHeight="12.75" x14ac:dyDescent="0.2"/>
  <cols>
    <col min="1" max="1" width="14.140625" style="2" customWidth="1"/>
    <col min="2" max="2" width="22.140625" style="2" customWidth="1"/>
    <col min="4" max="4" width="11.28515625" style="3" customWidth="1"/>
    <col min="5" max="5" width="11.7109375" style="3" customWidth="1"/>
    <col min="6" max="6" width="19.85546875" style="3" customWidth="1"/>
    <col min="7" max="7" width="26" style="2" customWidth="1"/>
    <col min="8" max="8" width="31.42578125" style="2" customWidth="1"/>
    <col min="9" max="9" width="13.7109375" style="2" customWidth="1"/>
    <col min="10" max="16384" width="9.140625" style="2"/>
  </cols>
  <sheetData>
    <row r="1" spans="1:7" s="39" customFormat="1" ht="42.75" customHeight="1" thickBot="1" x14ac:dyDescent="0.25">
      <c r="A1" s="176" t="s">
        <v>170</v>
      </c>
      <c r="B1" s="176"/>
      <c r="C1" s="176"/>
      <c r="D1" s="176"/>
      <c r="E1" s="176"/>
      <c r="F1" s="176"/>
    </row>
    <row r="2" spans="1:7" s="50" customFormat="1" ht="30" customHeight="1" x14ac:dyDescent="0.2">
      <c r="A2" s="172" t="s">
        <v>1</v>
      </c>
      <c r="B2" s="173" t="s">
        <v>90</v>
      </c>
      <c r="C2" s="51" t="s">
        <v>91</v>
      </c>
      <c r="D2" s="51" t="s">
        <v>92</v>
      </c>
      <c r="E2" s="51" t="s">
        <v>93</v>
      </c>
      <c r="F2" s="51" t="s">
        <v>94</v>
      </c>
    </row>
    <row r="3" spans="1:7" x14ac:dyDescent="0.2">
      <c r="A3" s="169" t="s">
        <v>0</v>
      </c>
      <c r="B3" s="2" t="s">
        <v>6</v>
      </c>
      <c r="C3" s="42">
        <v>43217</v>
      </c>
      <c r="D3" s="42">
        <v>43327</v>
      </c>
      <c r="E3" s="48">
        <v>33166</v>
      </c>
      <c r="F3" s="2" t="s">
        <v>97</v>
      </c>
    </row>
    <row r="4" spans="1:7" x14ac:dyDescent="0.2">
      <c r="A4" s="169" t="s">
        <v>25</v>
      </c>
      <c r="B4" s="2" t="s">
        <v>26</v>
      </c>
      <c r="C4" s="42">
        <v>43238</v>
      </c>
      <c r="D4" s="42">
        <v>43348</v>
      </c>
      <c r="E4" s="48">
        <v>33253</v>
      </c>
      <c r="F4" s="2" t="s">
        <v>52</v>
      </c>
    </row>
    <row r="5" spans="1:7" x14ac:dyDescent="0.2">
      <c r="A5" s="170" t="s">
        <v>5</v>
      </c>
      <c r="B5" s="2" t="s">
        <v>14</v>
      </c>
      <c r="C5" s="29">
        <v>43221</v>
      </c>
      <c r="D5" s="42">
        <v>43315</v>
      </c>
      <c r="E5" s="48">
        <v>30149</v>
      </c>
      <c r="F5" s="2" t="s">
        <v>28</v>
      </c>
    </row>
    <row r="6" spans="1:7" x14ac:dyDescent="0.2">
      <c r="A6" s="171" t="s">
        <v>2</v>
      </c>
      <c r="B6" s="1" t="s">
        <v>4</v>
      </c>
      <c r="C6" s="41">
        <v>43210</v>
      </c>
      <c r="D6" s="43">
        <v>43315</v>
      </c>
      <c r="E6" s="49">
        <v>30909</v>
      </c>
      <c r="F6" s="1" t="s">
        <v>27</v>
      </c>
    </row>
    <row r="7" spans="1:7" x14ac:dyDescent="0.2">
      <c r="A7" s="40"/>
      <c r="B7" s="1"/>
      <c r="D7" s="41"/>
      <c r="E7" s="43"/>
      <c r="F7" s="44"/>
      <c r="G7" s="1"/>
    </row>
    <row r="8" spans="1:7" x14ac:dyDescent="0.2">
      <c r="A8" s="40"/>
      <c r="B8" s="1"/>
      <c r="D8" s="41"/>
      <c r="E8" s="43"/>
      <c r="F8" s="44"/>
      <c r="G8" s="1"/>
    </row>
    <row r="9" spans="1:7" x14ac:dyDescent="0.2">
      <c r="B9" s="18"/>
      <c r="E9" s="45"/>
      <c r="F9" s="45"/>
    </row>
    <row r="13" spans="1:7" x14ac:dyDescent="0.2">
      <c r="A13" s="12"/>
      <c r="B13" s="37"/>
    </row>
    <row r="14" spans="1:7" x14ac:dyDescent="0.2">
      <c r="A14" s="4"/>
      <c r="B14" s="4"/>
    </row>
    <row r="15" spans="1:7" x14ac:dyDescent="0.2">
      <c r="A15" s="4"/>
      <c r="B15" s="4"/>
    </row>
    <row r="16" spans="1:7" x14ac:dyDescent="0.2">
      <c r="A16" s="4"/>
      <c r="B16" s="4"/>
    </row>
    <row r="17" spans="1:2" x14ac:dyDescent="0.2">
      <c r="A17" s="4"/>
      <c r="B17" s="4"/>
    </row>
    <row r="18" spans="1:2" x14ac:dyDescent="0.2">
      <c r="A18" s="4"/>
      <c r="B18" s="4"/>
    </row>
    <row r="19" spans="1:2" x14ac:dyDescent="0.2">
      <c r="A19" s="12"/>
      <c r="B19" s="37"/>
    </row>
    <row r="20" spans="1:2" x14ac:dyDescent="0.2">
      <c r="A20" s="12"/>
      <c r="B20" s="12"/>
    </row>
    <row r="21" spans="1:2" x14ac:dyDescent="0.2">
      <c r="A21" s="12"/>
      <c r="B21" s="12"/>
    </row>
    <row r="22" spans="1:2" x14ac:dyDescent="0.2">
      <c r="A22" s="12"/>
      <c r="B22" s="12"/>
    </row>
    <row r="23" spans="1:2" x14ac:dyDescent="0.2">
      <c r="A23" s="12"/>
      <c r="B23" s="4"/>
    </row>
  </sheetData>
  <mergeCells count="1">
    <mergeCell ref="A1:F1"/>
  </mergeCells>
  <phoneticPr fontId="5" type="noConversion"/>
  <pageMargins left="0.5" right="0.5" top="0.5" bottom="0.5" header="0.5" footer="0.5"/>
  <pageSetup scale="96" fitToHeight="0"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6"/>
  <sheetViews>
    <sheetView workbookViewId="0">
      <pane xSplit="3" topLeftCell="D1" activePane="topRight" state="frozen"/>
      <selection pane="topRight" activeCell="A4" sqref="A4:XFD4"/>
    </sheetView>
  </sheetViews>
  <sheetFormatPr defaultColWidth="9.140625" defaultRowHeight="12.75" x14ac:dyDescent="0.2"/>
  <cols>
    <col min="1" max="1" width="29.7109375" style="4" customWidth="1"/>
    <col min="2" max="3" width="10.7109375" style="4" customWidth="1"/>
    <col min="4" max="15" width="12.7109375" style="12" customWidth="1"/>
    <col min="16" max="39" width="10.7109375" style="12" customWidth="1"/>
    <col min="40" max="75" width="10.7109375" style="19" customWidth="1"/>
    <col min="76" max="82" width="10.7109375" style="25" customWidth="1"/>
    <col min="83" max="83" width="10.7109375" style="4" customWidth="1"/>
    <col min="84" max="84" width="10.7109375" style="25" customWidth="1"/>
    <col min="85" max="85" width="10.7109375" style="4" customWidth="1"/>
    <col min="86" max="86" width="10.7109375" style="25" customWidth="1"/>
    <col min="87" max="93" width="10.7109375" style="4" customWidth="1"/>
    <col min="94" max="16384" width="9.140625" style="4"/>
  </cols>
  <sheetData>
    <row r="1" spans="1:93" ht="13.5" customHeight="1" thickBot="1" x14ac:dyDescent="0.25">
      <c r="A1" s="68" t="s">
        <v>172</v>
      </c>
      <c r="D1" s="4"/>
      <c r="E1" s="4"/>
      <c r="F1" s="4"/>
      <c r="G1" s="4"/>
      <c r="H1" s="4"/>
      <c r="I1" s="4"/>
      <c r="J1" s="68"/>
      <c r="K1" s="68"/>
      <c r="L1" s="68"/>
      <c r="M1" s="68"/>
      <c r="N1" s="68"/>
      <c r="O1" s="68"/>
      <c r="P1" s="124"/>
      <c r="Q1" s="68"/>
      <c r="R1" s="68"/>
      <c r="S1" s="68"/>
      <c r="T1" s="68"/>
      <c r="U1" s="125"/>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98"/>
      <c r="BZ1" s="68"/>
      <c r="CA1" s="98"/>
      <c r="CB1" s="68"/>
      <c r="CC1" s="98"/>
      <c r="CD1" s="98"/>
      <c r="CF1" s="98"/>
      <c r="CH1" s="98"/>
    </row>
    <row r="2" spans="1:93" s="8" customFormat="1" ht="39.950000000000003" hidden="1" customHeight="1" x14ac:dyDescent="0.2">
      <c r="A2" s="112" t="s">
        <v>104</v>
      </c>
      <c r="B2" s="113" t="s">
        <v>133</v>
      </c>
      <c r="C2" s="113" t="s">
        <v>134</v>
      </c>
      <c r="D2" s="181" t="s">
        <v>116</v>
      </c>
      <c r="E2" s="177"/>
      <c r="F2" s="177"/>
      <c r="G2" s="177"/>
      <c r="H2" s="177"/>
      <c r="I2" s="182"/>
      <c r="J2" s="177" t="s">
        <v>113</v>
      </c>
      <c r="K2" s="177"/>
      <c r="L2" s="177"/>
      <c r="M2" s="177"/>
      <c r="N2" s="177"/>
      <c r="O2" s="177"/>
      <c r="P2" s="181" t="s">
        <v>138</v>
      </c>
      <c r="Q2" s="177"/>
      <c r="R2" s="177"/>
      <c r="S2" s="177"/>
      <c r="T2" s="177"/>
      <c r="U2" s="182"/>
      <c r="V2" s="177" t="s">
        <v>106</v>
      </c>
      <c r="W2" s="177"/>
      <c r="X2" s="177"/>
      <c r="Y2" s="177"/>
      <c r="Z2" s="177"/>
      <c r="AA2" s="177"/>
      <c r="AB2" s="184" t="s">
        <v>105</v>
      </c>
      <c r="AC2" s="185"/>
      <c r="AD2" s="185"/>
      <c r="AE2" s="185"/>
      <c r="AF2" s="185"/>
      <c r="AG2" s="186"/>
      <c r="AH2" s="183" t="s">
        <v>111</v>
      </c>
      <c r="AI2" s="183"/>
      <c r="AJ2" s="183"/>
      <c r="AK2" s="183"/>
      <c r="AL2" s="183"/>
      <c r="AM2" s="183"/>
      <c r="AN2" s="190" t="s">
        <v>137</v>
      </c>
      <c r="AO2" s="183"/>
      <c r="AP2" s="183"/>
      <c r="AQ2" s="183"/>
      <c r="AR2" s="183"/>
      <c r="AS2" s="191"/>
      <c r="AT2" s="183" t="s">
        <v>135</v>
      </c>
      <c r="AU2" s="183"/>
      <c r="AV2" s="183"/>
      <c r="AW2" s="183"/>
      <c r="AX2" s="183"/>
      <c r="AY2" s="183"/>
      <c r="AZ2" s="187" t="s">
        <v>195</v>
      </c>
      <c r="BA2" s="188"/>
      <c r="BB2" s="188"/>
      <c r="BC2" s="188"/>
      <c r="BD2" s="188"/>
      <c r="BE2" s="189"/>
      <c r="BF2" s="188" t="s">
        <v>196</v>
      </c>
      <c r="BG2" s="188"/>
      <c r="BH2" s="188"/>
      <c r="BI2" s="188"/>
      <c r="BJ2" s="188"/>
      <c r="BK2" s="188"/>
      <c r="BL2" s="187" t="s">
        <v>197</v>
      </c>
      <c r="BM2" s="188"/>
      <c r="BN2" s="188"/>
      <c r="BO2" s="188"/>
      <c r="BP2" s="188"/>
      <c r="BQ2" s="189"/>
      <c r="BR2" s="188" t="s">
        <v>198</v>
      </c>
      <c r="BS2" s="188"/>
      <c r="BT2" s="188"/>
      <c r="BU2" s="188"/>
      <c r="BV2" s="188"/>
      <c r="BW2" s="188"/>
      <c r="BX2" s="187" t="s">
        <v>199</v>
      </c>
      <c r="BY2" s="188"/>
      <c r="BZ2" s="188"/>
      <c r="CA2" s="188"/>
      <c r="CB2" s="188"/>
      <c r="CC2" s="189"/>
      <c r="CD2" s="188" t="s">
        <v>200</v>
      </c>
      <c r="CE2" s="188"/>
      <c r="CF2" s="188"/>
      <c r="CG2" s="188"/>
      <c r="CH2" s="188"/>
      <c r="CI2" s="188"/>
      <c r="CJ2" s="192" t="s">
        <v>201</v>
      </c>
      <c r="CK2" s="193"/>
      <c r="CL2" s="193"/>
      <c r="CM2" s="193"/>
      <c r="CN2" s="193"/>
      <c r="CO2" s="194"/>
    </row>
    <row r="3" spans="1:93" s="8" customFormat="1" ht="20.100000000000001" hidden="1" customHeight="1" x14ac:dyDescent="0.2">
      <c r="A3" s="99"/>
      <c r="B3" s="67"/>
      <c r="C3" s="67"/>
      <c r="D3" s="178" t="s">
        <v>193</v>
      </c>
      <c r="E3" s="179"/>
      <c r="F3" s="179" t="s">
        <v>140</v>
      </c>
      <c r="G3" s="179"/>
      <c r="H3" s="179" t="s">
        <v>141</v>
      </c>
      <c r="I3" s="180"/>
      <c r="J3" s="178" t="s">
        <v>139</v>
      </c>
      <c r="K3" s="179"/>
      <c r="L3" s="179" t="s">
        <v>140</v>
      </c>
      <c r="M3" s="179"/>
      <c r="N3" s="179" t="s">
        <v>141</v>
      </c>
      <c r="O3" s="180"/>
      <c r="P3" s="178" t="s">
        <v>139</v>
      </c>
      <c r="Q3" s="179"/>
      <c r="R3" s="179" t="s">
        <v>140</v>
      </c>
      <c r="S3" s="179"/>
      <c r="T3" s="179" t="s">
        <v>141</v>
      </c>
      <c r="U3" s="180"/>
      <c r="V3" s="178" t="s">
        <v>139</v>
      </c>
      <c r="W3" s="179"/>
      <c r="X3" s="179" t="s">
        <v>140</v>
      </c>
      <c r="Y3" s="179"/>
      <c r="Z3" s="179" t="s">
        <v>141</v>
      </c>
      <c r="AA3" s="180"/>
      <c r="AB3" s="178" t="s">
        <v>139</v>
      </c>
      <c r="AC3" s="179"/>
      <c r="AD3" s="179" t="s">
        <v>140</v>
      </c>
      <c r="AE3" s="179"/>
      <c r="AF3" s="179" t="s">
        <v>141</v>
      </c>
      <c r="AG3" s="180"/>
      <c r="AH3" s="178" t="s">
        <v>139</v>
      </c>
      <c r="AI3" s="179"/>
      <c r="AJ3" s="179" t="s">
        <v>140</v>
      </c>
      <c r="AK3" s="179"/>
      <c r="AL3" s="179" t="s">
        <v>141</v>
      </c>
      <c r="AM3" s="180"/>
      <c r="AN3" s="178" t="s">
        <v>139</v>
      </c>
      <c r="AO3" s="179"/>
      <c r="AP3" s="179" t="s">
        <v>140</v>
      </c>
      <c r="AQ3" s="179"/>
      <c r="AR3" s="179" t="s">
        <v>141</v>
      </c>
      <c r="AS3" s="180"/>
      <c r="AT3" s="178" t="s">
        <v>139</v>
      </c>
      <c r="AU3" s="179"/>
      <c r="AV3" s="179" t="s">
        <v>140</v>
      </c>
      <c r="AW3" s="179"/>
      <c r="AX3" s="179" t="s">
        <v>141</v>
      </c>
      <c r="AY3" s="180"/>
      <c r="AZ3" s="178" t="s">
        <v>139</v>
      </c>
      <c r="BA3" s="179"/>
      <c r="BB3" s="179" t="s">
        <v>140</v>
      </c>
      <c r="BC3" s="179"/>
      <c r="BD3" s="179" t="s">
        <v>141</v>
      </c>
      <c r="BE3" s="180"/>
      <c r="BF3" s="178" t="s">
        <v>139</v>
      </c>
      <c r="BG3" s="179"/>
      <c r="BH3" s="179" t="s">
        <v>140</v>
      </c>
      <c r="BI3" s="179"/>
      <c r="BJ3" s="179" t="s">
        <v>141</v>
      </c>
      <c r="BK3" s="180"/>
      <c r="BL3" s="178" t="s">
        <v>139</v>
      </c>
      <c r="BM3" s="179"/>
      <c r="BN3" s="179" t="s">
        <v>140</v>
      </c>
      <c r="BO3" s="179"/>
      <c r="BP3" s="179" t="s">
        <v>141</v>
      </c>
      <c r="BQ3" s="180"/>
      <c r="BR3" s="178" t="s">
        <v>139</v>
      </c>
      <c r="BS3" s="179"/>
      <c r="BT3" s="179" t="s">
        <v>140</v>
      </c>
      <c r="BU3" s="179"/>
      <c r="BV3" s="179" t="s">
        <v>141</v>
      </c>
      <c r="BW3" s="180"/>
      <c r="BX3" s="178" t="s">
        <v>139</v>
      </c>
      <c r="BY3" s="179"/>
      <c r="BZ3" s="179" t="s">
        <v>140</v>
      </c>
      <c r="CA3" s="179"/>
      <c r="CB3" s="179" t="s">
        <v>141</v>
      </c>
      <c r="CC3" s="180"/>
      <c r="CD3" s="178" t="s">
        <v>139</v>
      </c>
      <c r="CE3" s="179"/>
      <c r="CF3" s="179" t="s">
        <v>140</v>
      </c>
      <c r="CG3" s="179"/>
      <c r="CH3" s="179" t="s">
        <v>141</v>
      </c>
      <c r="CI3" s="180"/>
      <c r="CJ3" s="178" t="s">
        <v>139</v>
      </c>
      <c r="CK3" s="179"/>
      <c r="CL3" s="179" t="s">
        <v>140</v>
      </c>
      <c r="CM3" s="179"/>
      <c r="CN3" s="179" t="s">
        <v>141</v>
      </c>
      <c r="CO3" s="180"/>
    </row>
    <row r="4" spans="1:93" s="8" customFormat="1" ht="63.95" customHeight="1" x14ac:dyDescent="0.2">
      <c r="A4" s="99" t="s">
        <v>104</v>
      </c>
      <c r="B4" s="67" t="s">
        <v>118</v>
      </c>
      <c r="C4" s="67" t="s">
        <v>117</v>
      </c>
      <c r="D4" s="174" t="s">
        <v>220</v>
      </c>
      <c r="E4" s="175" t="s">
        <v>224</v>
      </c>
      <c r="F4" s="205" t="s">
        <v>221</v>
      </c>
      <c r="G4" s="175" t="s">
        <v>216</v>
      </c>
      <c r="H4" s="175" t="s">
        <v>222</v>
      </c>
      <c r="I4" s="175" t="s">
        <v>223</v>
      </c>
      <c r="J4" s="175" t="s">
        <v>225</v>
      </c>
      <c r="K4" s="175" t="s">
        <v>226</v>
      </c>
      <c r="L4" s="175" t="s">
        <v>227</v>
      </c>
      <c r="M4" s="175" t="s">
        <v>228</v>
      </c>
      <c r="N4" s="175" t="s">
        <v>229</v>
      </c>
      <c r="O4" s="175" t="s">
        <v>230</v>
      </c>
      <c r="P4" s="174" t="s">
        <v>234</v>
      </c>
      <c r="Q4" s="175" t="s">
        <v>231</v>
      </c>
      <c r="R4" s="205" t="s">
        <v>235</v>
      </c>
      <c r="S4" s="205" t="s">
        <v>232</v>
      </c>
      <c r="T4" s="175" t="s">
        <v>236</v>
      </c>
      <c r="U4" s="175" t="s">
        <v>233</v>
      </c>
      <c r="V4" s="206" t="s">
        <v>237</v>
      </c>
      <c r="W4" s="175" t="s">
        <v>238</v>
      </c>
      <c r="X4" s="205" t="s">
        <v>239</v>
      </c>
      <c r="Y4" s="205" t="s">
        <v>240</v>
      </c>
      <c r="Z4" s="205" t="s">
        <v>241</v>
      </c>
      <c r="AA4" s="175" t="s">
        <v>242</v>
      </c>
      <c r="AB4" s="129" t="s">
        <v>243</v>
      </c>
      <c r="AC4" s="101" t="s">
        <v>244</v>
      </c>
      <c r="AD4" s="207" t="s">
        <v>245</v>
      </c>
      <c r="AE4" s="207" t="s">
        <v>246</v>
      </c>
      <c r="AF4" s="101" t="s">
        <v>247</v>
      </c>
      <c r="AG4" s="101" t="s">
        <v>248</v>
      </c>
      <c r="AH4" s="208" t="s">
        <v>249</v>
      </c>
      <c r="AI4" s="100" t="s">
        <v>250</v>
      </c>
      <c r="AJ4" s="100" t="s">
        <v>251</v>
      </c>
      <c r="AK4" s="100" t="s">
        <v>252</v>
      </c>
      <c r="AL4" s="100" t="s">
        <v>253</v>
      </c>
      <c r="AM4" s="100" t="s">
        <v>254</v>
      </c>
      <c r="AN4" s="116" t="s">
        <v>255</v>
      </c>
      <c r="AO4" s="100" t="s">
        <v>256</v>
      </c>
      <c r="AP4" s="209" t="s">
        <v>257</v>
      </c>
      <c r="AQ4" s="209" t="s">
        <v>258</v>
      </c>
      <c r="AR4" s="100" t="s">
        <v>259</v>
      </c>
      <c r="AS4" s="100" t="s">
        <v>260</v>
      </c>
      <c r="AT4" s="208" t="s">
        <v>261</v>
      </c>
      <c r="AU4" s="100" t="s">
        <v>262</v>
      </c>
      <c r="AV4" s="100" t="s">
        <v>263</v>
      </c>
      <c r="AW4" s="100" t="s">
        <v>264</v>
      </c>
      <c r="AX4" s="100" t="s">
        <v>265</v>
      </c>
      <c r="AY4" s="100" t="s">
        <v>266</v>
      </c>
      <c r="AZ4" s="130" t="s">
        <v>301</v>
      </c>
      <c r="BA4" s="102" t="s">
        <v>302</v>
      </c>
      <c r="BB4" s="210" t="s">
        <v>303</v>
      </c>
      <c r="BC4" s="210" t="s">
        <v>304</v>
      </c>
      <c r="BD4" s="102" t="s">
        <v>305</v>
      </c>
      <c r="BE4" s="102" t="s">
        <v>306</v>
      </c>
      <c r="BF4" s="211" t="s">
        <v>267</v>
      </c>
      <c r="BG4" s="102" t="s">
        <v>268</v>
      </c>
      <c r="BH4" s="102" t="s">
        <v>269</v>
      </c>
      <c r="BI4" s="102" t="s">
        <v>270</v>
      </c>
      <c r="BJ4" s="102" t="s">
        <v>271</v>
      </c>
      <c r="BK4" s="102" t="s">
        <v>272</v>
      </c>
      <c r="BL4" s="130" t="s">
        <v>273</v>
      </c>
      <c r="BM4" s="102" t="s">
        <v>274</v>
      </c>
      <c r="BN4" s="210" t="s">
        <v>275</v>
      </c>
      <c r="BO4" s="210" t="s">
        <v>276</v>
      </c>
      <c r="BP4" s="102" t="s">
        <v>275</v>
      </c>
      <c r="BQ4" s="102" t="s">
        <v>276</v>
      </c>
      <c r="BR4" s="211" t="s">
        <v>277</v>
      </c>
      <c r="BS4" s="102" t="s">
        <v>278</v>
      </c>
      <c r="BT4" s="102" t="s">
        <v>279</v>
      </c>
      <c r="BU4" s="102" t="s">
        <v>280</v>
      </c>
      <c r="BV4" s="102" t="s">
        <v>281</v>
      </c>
      <c r="BW4" s="102" t="s">
        <v>282</v>
      </c>
      <c r="BX4" s="130" t="s">
        <v>283</v>
      </c>
      <c r="BY4" s="102" t="s">
        <v>284</v>
      </c>
      <c r="BZ4" s="210" t="s">
        <v>285</v>
      </c>
      <c r="CA4" s="210" t="s">
        <v>286</v>
      </c>
      <c r="CB4" s="102" t="s">
        <v>287</v>
      </c>
      <c r="CC4" s="102" t="s">
        <v>288</v>
      </c>
      <c r="CD4" s="211" t="s">
        <v>289</v>
      </c>
      <c r="CE4" s="102" t="s">
        <v>290</v>
      </c>
      <c r="CF4" s="102" t="s">
        <v>291</v>
      </c>
      <c r="CG4" s="102" t="s">
        <v>292</v>
      </c>
      <c r="CH4" s="102" t="s">
        <v>293</v>
      </c>
      <c r="CI4" s="102" t="s">
        <v>294</v>
      </c>
      <c r="CJ4" s="132" t="s">
        <v>295</v>
      </c>
      <c r="CK4" s="103" t="s">
        <v>296</v>
      </c>
      <c r="CL4" s="212" t="s">
        <v>297</v>
      </c>
      <c r="CM4" s="212" t="s">
        <v>298</v>
      </c>
      <c r="CN4" s="103" t="s">
        <v>299</v>
      </c>
      <c r="CO4" s="103" t="s">
        <v>300</v>
      </c>
    </row>
    <row r="5" spans="1:93" x14ac:dyDescent="0.2">
      <c r="A5" s="88" t="s">
        <v>155</v>
      </c>
      <c r="B5" s="88" t="s">
        <v>65</v>
      </c>
      <c r="C5" s="88" t="s">
        <v>36</v>
      </c>
      <c r="D5" s="118">
        <v>8.84</v>
      </c>
      <c r="E5" s="213" t="s">
        <v>173</v>
      </c>
      <c r="F5" s="89">
        <v>8.93</v>
      </c>
      <c r="G5" s="213" t="s">
        <v>173</v>
      </c>
      <c r="H5" s="89">
        <v>8.82</v>
      </c>
      <c r="I5" s="214" t="s">
        <v>173</v>
      </c>
      <c r="J5" s="215">
        <v>25.25</v>
      </c>
      <c r="K5" s="89" t="s">
        <v>173</v>
      </c>
      <c r="L5" s="215">
        <v>25.5</v>
      </c>
      <c r="M5" s="89" t="s">
        <v>173</v>
      </c>
      <c r="N5" s="215">
        <v>25.19</v>
      </c>
      <c r="O5" s="89" t="s">
        <v>173</v>
      </c>
      <c r="P5" s="216">
        <v>2839.55</v>
      </c>
      <c r="Q5" s="64" t="s">
        <v>187</v>
      </c>
      <c r="R5" s="215">
        <v>2932.73</v>
      </c>
      <c r="S5" s="64" t="s">
        <v>178</v>
      </c>
      <c r="T5" s="215">
        <v>2922.43</v>
      </c>
      <c r="U5" s="217" t="s">
        <v>176</v>
      </c>
      <c r="V5" s="64">
        <v>25056</v>
      </c>
      <c r="W5" s="213" t="s">
        <v>173</v>
      </c>
      <c r="X5" s="64">
        <v>26182</v>
      </c>
      <c r="Y5" s="213" t="s">
        <v>173</v>
      </c>
      <c r="Z5" s="64">
        <v>25844</v>
      </c>
      <c r="AA5" s="213" t="s">
        <v>173</v>
      </c>
      <c r="AB5" s="216">
        <v>59.093699999999998</v>
      </c>
      <c r="AC5" s="215" t="s">
        <v>187</v>
      </c>
      <c r="AD5" s="215">
        <v>63.830599999999997</v>
      </c>
      <c r="AE5" s="215" t="s">
        <v>173</v>
      </c>
      <c r="AF5" s="215">
        <v>63.575099999999999</v>
      </c>
      <c r="AG5" s="218" t="s">
        <v>173</v>
      </c>
      <c r="AH5" s="215">
        <v>116.31</v>
      </c>
      <c r="AI5" s="215" t="s">
        <v>189</v>
      </c>
      <c r="AJ5" s="215">
        <v>117.56</v>
      </c>
      <c r="AK5" s="215" t="s">
        <v>177</v>
      </c>
      <c r="AL5" s="215">
        <v>115.4</v>
      </c>
      <c r="AM5" s="215" t="s">
        <v>173</v>
      </c>
      <c r="AN5" s="216">
        <v>51.296300000000002</v>
      </c>
      <c r="AO5" s="215" t="s">
        <v>180</v>
      </c>
      <c r="AP5" s="215">
        <v>50.1111</v>
      </c>
      <c r="AQ5" s="215" t="s">
        <v>176</v>
      </c>
      <c r="AR5" s="215">
        <v>49.402799999999999</v>
      </c>
      <c r="AS5" s="218" t="s">
        <v>173</v>
      </c>
      <c r="AT5" s="89">
        <v>7.7158655999999999E-3</v>
      </c>
      <c r="AU5" s="215" t="s">
        <v>177</v>
      </c>
      <c r="AV5" s="89">
        <v>3.0555040000000006E-2</v>
      </c>
      <c r="AW5" s="215" t="s">
        <v>173</v>
      </c>
      <c r="AX5" s="89">
        <v>1.8906250000000003E-2</v>
      </c>
      <c r="AY5" s="215" t="s">
        <v>176</v>
      </c>
      <c r="AZ5" s="118">
        <v>7.0076999999999998</v>
      </c>
      <c r="BA5" s="213" t="s">
        <v>188</v>
      </c>
      <c r="BB5" s="89">
        <v>7.2792000000000003</v>
      </c>
      <c r="BC5" s="213" t="s">
        <v>176</v>
      </c>
      <c r="BD5" s="89">
        <v>7.3102999999999998</v>
      </c>
      <c r="BE5" s="214" t="s">
        <v>176</v>
      </c>
      <c r="BF5" s="89">
        <v>46.119100000000003</v>
      </c>
      <c r="BG5" s="213" t="s">
        <v>188</v>
      </c>
      <c r="BH5" s="89">
        <v>50.274999999999999</v>
      </c>
      <c r="BI5" s="213" t="s">
        <v>175</v>
      </c>
      <c r="BJ5" s="89">
        <v>50.5886</v>
      </c>
      <c r="BK5" s="213" t="s">
        <v>173</v>
      </c>
      <c r="BL5" s="118">
        <v>44.677399999999999</v>
      </c>
      <c r="BM5" s="213" t="s">
        <v>173</v>
      </c>
      <c r="BN5" s="89">
        <v>51.355499999999999</v>
      </c>
      <c r="BO5" s="213" t="s">
        <v>179</v>
      </c>
      <c r="BP5" s="89">
        <v>51.214799999999997</v>
      </c>
      <c r="BQ5" s="214" t="s">
        <v>173</v>
      </c>
      <c r="BR5" s="89">
        <v>26.494199999999999</v>
      </c>
      <c r="BS5" s="213" t="s">
        <v>187</v>
      </c>
      <c r="BT5" s="89">
        <v>22.240500000000001</v>
      </c>
      <c r="BU5" s="213" t="s">
        <v>180</v>
      </c>
      <c r="BV5" s="89">
        <v>22.6557</v>
      </c>
      <c r="BW5" s="213" t="s">
        <v>173</v>
      </c>
      <c r="BX5" s="118">
        <v>26.339700000000001</v>
      </c>
      <c r="BY5" s="213" t="s">
        <v>179</v>
      </c>
      <c r="BZ5" s="89">
        <v>29.376000000000001</v>
      </c>
      <c r="CA5" s="213" t="s">
        <v>175</v>
      </c>
      <c r="CB5" s="89">
        <v>28.902000000000001</v>
      </c>
      <c r="CC5" s="214" t="s">
        <v>173</v>
      </c>
      <c r="CD5" s="89">
        <v>65.636799999999994</v>
      </c>
      <c r="CE5" s="213" t="s">
        <v>187</v>
      </c>
      <c r="CF5" s="89">
        <v>67.506500000000003</v>
      </c>
      <c r="CG5" s="213" t="s">
        <v>177</v>
      </c>
      <c r="CH5" s="89">
        <v>67.737799999999993</v>
      </c>
      <c r="CI5" s="213" t="s">
        <v>176</v>
      </c>
      <c r="CJ5" s="219">
        <v>0.63219999999999998</v>
      </c>
      <c r="CK5" s="213" t="s">
        <v>187</v>
      </c>
      <c r="CL5" s="213">
        <v>0.64219999999999999</v>
      </c>
      <c r="CM5" s="213" t="s">
        <v>177</v>
      </c>
      <c r="CN5" s="213">
        <v>0.66049999999999998</v>
      </c>
      <c r="CO5" s="214" t="s">
        <v>176</v>
      </c>
    </row>
    <row r="6" spans="1:93" x14ac:dyDescent="0.2">
      <c r="A6" s="90" t="s">
        <v>120</v>
      </c>
      <c r="B6" s="90" t="s">
        <v>121</v>
      </c>
      <c r="C6" s="90" t="s">
        <v>121</v>
      </c>
      <c r="D6" s="120">
        <v>8.32</v>
      </c>
      <c r="E6" s="220" t="s">
        <v>173</v>
      </c>
      <c r="F6" s="91"/>
      <c r="G6" s="220" t="s">
        <v>174</v>
      </c>
      <c r="H6" s="91"/>
      <c r="I6" s="221" t="s">
        <v>174</v>
      </c>
      <c r="J6" s="222">
        <v>23.78</v>
      </c>
      <c r="K6" s="91" t="s">
        <v>173</v>
      </c>
      <c r="L6" s="222"/>
      <c r="M6" s="91" t="s">
        <v>174</v>
      </c>
      <c r="N6" s="222"/>
      <c r="O6" s="91" t="s">
        <v>174</v>
      </c>
      <c r="P6" s="223">
        <v>2479.88</v>
      </c>
      <c r="Q6" s="96" t="s">
        <v>178</v>
      </c>
      <c r="R6" s="222"/>
      <c r="S6" s="96" t="s">
        <v>174</v>
      </c>
      <c r="T6" s="222"/>
      <c r="U6" s="224" t="s">
        <v>174</v>
      </c>
      <c r="V6" s="65">
        <v>20692</v>
      </c>
      <c r="W6" s="220" t="s">
        <v>173</v>
      </c>
      <c r="X6" s="65"/>
      <c r="Y6" s="220" t="s">
        <v>173</v>
      </c>
      <c r="Z6" s="65"/>
      <c r="AA6" s="220" t="s">
        <v>174</v>
      </c>
      <c r="AB6" s="223">
        <v>61.328400000000002</v>
      </c>
      <c r="AC6" s="222" t="s">
        <v>173</v>
      </c>
      <c r="AD6" s="222"/>
      <c r="AE6" s="222" t="s">
        <v>174</v>
      </c>
      <c r="AF6" s="222"/>
      <c r="AG6" s="225" t="s">
        <v>174</v>
      </c>
      <c r="AH6" s="226">
        <v>133.13999999999999</v>
      </c>
      <c r="AI6" s="226" t="s">
        <v>173</v>
      </c>
      <c r="AJ6" s="226"/>
      <c r="AK6" s="226" t="s">
        <v>174</v>
      </c>
      <c r="AL6" s="226"/>
      <c r="AM6" s="226" t="s">
        <v>174</v>
      </c>
      <c r="AN6" s="223">
        <v>68.777799999999999</v>
      </c>
      <c r="AO6" s="222" t="s">
        <v>173</v>
      </c>
      <c r="AP6" s="222"/>
      <c r="AQ6" s="222" t="s">
        <v>174</v>
      </c>
      <c r="AR6" s="222"/>
      <c r="AS6" s="225" t="s">
        <v>174</v>
      </c>
      <c r="AT6" s="227">
        <v>1.9591600899999999</v>
      </c>
      <c r="AU6" s="226" t="s">
        <v>173</v>
      </c>
      <c r="AV6" s="227"/>
      <c r="AW6" s="226" t="s">
        <v>174</v>
      </c>
      <c r="AX6" s="227"/>
      <c r="AY6" s="226" t="s">
        <v>174</v>
      </c>
      <c r="AZ6" s="120">
        <v>6.2076000000000002</v>
      </c>
      <c r="BA6" s="220" t="s">
        <v>181</v>
      </c>
      <c r="BB6" s="91"/>
      <c r="BC6" s="220" t="s">
        <v>174</v>
      </c>
      <c r="BD6" s="91"/>
      <c r="BE6" s="221" t="s">
        <v>174</v>
      </c>
      <c r="BF6" s="227">
        <v>56.076900000000002</v>
      </c>
      <c r="BG6" s="228" t="s">
        <v>173</v>
      </c>
      <c r="BH6" s="227"/>
      <c r="BI6" s="228" t="s">
        <v>174</v>
      </c>
      <c r="BJ6" s="227"/>
      <c r="BK6" s="228" t="s">
        <v>174</v>
      </c>
      <c r="BL6" s="120">
        <v>44.098799999999997</v>
      </c>
      <c r="BM6" s="220" t="s">
        <v>173</v>
      </c>
      <c r="BN6" s="91"/>
      <c r="BO6" s="220" t="s">
        <v>174</v>
      </c>
      <c r="BP6" s="91"/>
      <c r="BQ6" s="221" t="s">
        <v>174</v>
      </c>
      <c r="BR6" s="227">
        <v>19.978999999999999</v>
      </c>
      <c r="BS6" s="228" t="s">
        <v>178</v>
      </c>
      <c r="BT6" s="227"/>
      <c r="BU6" s="228" t="s">
        <v>174</v>
      </c>
      <c r="BV6" s="227"/>
      <c r="BW6" s="228" t="s">
        <v>174</v>
      </c>
      <c r="BX6" s="120">
        <v>33.990600000000001</v>
      </c>
      <c r="BY6" s="220" t="s">
        <v>173</v>
      </c>
      <c r="BZ6" s="91"/>
      <c r="CA6" s="220" t="s">
        <v>174</v>
      </c>
      <c r="CB6" s="91"/>
      <c r="CC6" s="221" t="s">
        <v>174</v>
      </c>
      <c r="CD6" s="227">
        <v>60.947400000000002</v>
      </c>
      <c r="CE6" s="228" t="s">
        <v>178</v>
      </c>
      <c r="CF6" s="227"/>
      <c r="CG6" s="228" t="s">
        <v>174</v>
      </c>
      <c r="CH6" s="227"/>
      <c r="CI6" s="228" t="s">
        <v>174</v>
      </c>
      <c r="CJ6" s="229">
        <v>0.57689999999999997</v>
      </c>
      <c r="CK6" s="220" t="s">
        <v>178</v>
      </c>
      <c r="CL6" s="220"/>
      <c r="CM6" s="220" t="s">
        <v>174</v>
      </c>
      <c r="CN6" s="220"/>
      <c r="CO6" s="221" t="s">
        <v>174</v>
      </c>
    </row>
    <row r="7" spans="1:93" x14ac:dyDescent="0.2">
      <c r="A7" s="88" t="s">
        <v>156</v>
      </c>
      <c r="B7" s="88" t="s">
        <v>123</v>
      </c>
      <c r="C7" s="88" t="s">
        <v>34</v>
      </c>
      <c r="D7" s="118">
        <v>8.24</v>
      </c>
      <c r="E7" s="213" t="s">
        <v>173</v>
      </c>
      <c r="F7" s="89">
        <v>8.48</v>
      </c>
      <c r="G7" s="213" t="s">
        <v>175</v>
      </c>
      <c r="H7" s="89">
        <v>8.4</v>
      </c>
      <c r="I7" s="214" t="s">
        <v>175</v>
      </c>
      <c r="J7" s="215">
        <v>23.53</v>
      </c>
      <c r="K7" s="89" t="s">
        <v>173</v>
      </c>
      <c r="L7" s="215">
        <v>24.23</v>
      </c>
      <c r="M7" s="89" t="s">
        <v>175</v>
      </c>
      <c r="N7" s="215">
        <v>24</v>
      </c>
      <c r="O7" s="89" t="s">
        <v>175</v>
      </c>
      <c r="P7" s="216">
        <v>3002.83</v>
      </c>
      <c r="Q7" s="64" t="s">
        <v>173</v>
      </c>
      <c r="R7" s="215">
        <v>3065.28</v>
      </c>
      <c r="S7" s="64" t="s">
        <v>187</v>
      </c>
      <c r="T7" s="215">
        <v>3034.79</v>
      </c>
      <c r="U7" s="217" t="s">
        <v>173</v>
      </c>
      <c r="V7" s="64">
        <v>24632</v>
      </c>
      <c r="W7" s="213" t="s">
        <v>173</v>
      </c>
      <c r="X7" s="64">
        <v>26137</v>
      </c>
      <c r="Y7" s="213" t="s">
        <v>173</v>
      </c>
      <c r="Z7" s="64">
        <v>25301</v>
      </c>
      <c r="AA7" s="213" t="s">
        <v>173</v>
      </c>
      <c r="AB7" s="216">
        <v>59.765900000000002</v>
      </c>
      <c r="AC7" s="215" t="s">
        <v>187</v>
      </c>
      <c r="AD7" s="215">
        <v>63.715200000000003</v>
      </c>
      <c r="AE7" s="215" t="s">
        <v>175</v>
      </c>
      <c r="AF7" s="215">
        <v>63.2346</v>
      </c>
      <c r="AG7" s="218" t="s">
        <v>173</v>
      </c>
      <c r="AH7" s="215">
        <v>118.97</v>
      </c>
      <c r="AI7" s="215" t="s">
        <v>179</v>
      </c>
      <c r="AJ7" s="215">
        <v>121.55</v>
      </c>
      <c r="AK7" s="215" t="s">
        <v>175</v>
      </c>
      <c r="AL7" s="215">
        <v>117.68</v>
      </c>
      <c r="AM7" s="215" t="s">
        <v>173</v>
      </c>
      <c r="AN7" s="216">
        <v>48.592599999999997</v>
      </c>
      <c r="AO7" s="215" t="s">
        <v>191</v>
      </c>
      <c r="AP7" s="215">
        <v>46.333300000000001</v>
      </c>
      <c r="AQ7" s="215" t="s">
        <v>177</v>
      </c>
      <c r="AR7" s="215">
        <v>45.208300000000001</v>
      </c>
      <c r="AS7" s="218" t="s">
        <v>177</v>
      </c>
      <c r="AT7" s="89">
        <v>0.51051025000000005</v>
      </c>
      <c r="AU7" s="215" t="s">
        <v>176</v>
      </c>
      <c r="AV7" s="89">
        <v>0.37197800999999997</v>
      </c>
      <c r="AW7" s="215" t="s">
        <v>173</v>
      </c>
      <c r="AX7" s="89">
        <v>0.29833444000000003</v>
      </c>
      <c r="AY7" s="215" t="s">
        <v>173</v>
      </c>
      <c r="AZ7" s="118">
        <v>7.0334000000000003</v>
      </c>
      <c r="BA7" s="213" t="s">
        <v>179</v>
      </c>
      <c r="BB7" s="89">
        <v>7.1444999999999999</v>
      </c>
      <c r="BC7" s="213" t="s">
        <v>179</v>
      </c>
      <c r="BD7" s="89">
        <v>7.1144999999999996</v>
      </c>
      <c r="BE7" s="214" t="s">
        <v>176</v>
      </c>
      <c r="BF7" s="89">
        <v>44.217799999999997</v>
      </c>
      <c r="BG7" s="213" t="s">
        <v>180</v>
      </c>
      <c r="BH7" s="89">
        <v>48.148600000000002</v>
      </c>
      <c r="BI7" s="213" t="s">
        <v>188</v>
      </c>
      <c r="BJ7" s="89">
        <v>48.743699999999997</v>
      </c>
      <c r="BK7" s="213" t="s">
        <v>173</v>
      </c>
      <c r="BL7" s="118">
        <v>46.287300000000002</v>
      </c>
      <c r="BM7" s="213" t="s">
        <v>173</v>
      </c>
      <c r="BN7" s="89">
        <v>52.006999999999998</v>
      </c>
      <c r="BO7" s="213" t="s">
        <v>175</v>
      </c>
      <c r="BP7" s="89">
        <v>51.617100000000001</v>
      </c>
      <c r="BQ7" s="214" t="s">
        <v>173</v>
      </c>
      <c r="BR7" s="89">
        <v>28.882999999999999</v>
      </c>
      <c r="BS7" s="213" t="s">
        <v>187</v>
      </c>
      <c r="BT7" s="89">
        <v>25.236699999999999</v>
      </c>
      <c r="BU7" s="213" t="s">
        <v>179</v>
      </c>
      <c r="BV7" s="89">
        <v>25.178000000000001</v>
      </c>
      <c r="BW7" s="213" t="s">
        <v>173</v>
      </c>
      <c r="BX7" s="118">
        <v>25.098700000000001</v>
      </c>
      <c r="BY7" s="213" t="s">
        <v>177</v>
      </c>
      <c r="BZ7" s="89">
        <v>27.588100000000001</v>
      </c>
      <c r="CA7" s="213" t="s">
        <v>188</v>
      </c>
      <c r="CB7" s="89">
        <v>27.453499999999998</v>
      </c>
      <c r="CC7" s="214" t="s">
        <v>173</v>
      </c>
      <c r="CD7" s="89">
        <v>67.769499999999994</v>
      </c>
      <c r="CE7" s="213" t="s">
        <v>173</v>
      </c>
      <c r="CF7" s="89">
        <v>69.1267</v>
      </c>
      <c r="CG7" s="213" t="s">
        <v>175</v>
      </c>
      <c r="CH7" s="89">
        <v>69.085300000000004</v>
      </c>
      <c r="CI7" s="213" t="s">
        <v>175</v>
      </c>
      <c r="CJ7" s="219">
        <v>0.65529999999999999</v>
      </c>
      <c r="CK7" s="213" t="s">
        <v>173</v>
      </c>
      <c r="CL7" s="213">
        <v>0.66180000000000005</v>
      </c>
      <c r="CM7" s="213" t="s">
        <v>175</v>
      </c>
      <c r="CN7" s="213">
        <v>0.67620000000000002</v>
      </c>
      <c r="CO7" s="214" t="s">
        <v>173</v>
      </c>
    </row>
    <row r="8" spans="1:93" x14ac:dyDescent="0.2">
      <c r="A8" s="90" t="s">
        <v>124</v>
      </c>
      <c r="B8" s="90" t="s">
        <v>69</v>
      </c>
      <c r="C8" s="90" t="s">
        <v>125</v>
      </c>
      <c r="D8" s="120">
        <v>8.01</v>
      </c>
      <c r="E8" s="220" t="s">
        <v>173</v>
      </c>
      <c r="F8" s="91">
        <v>8.16</v>
      </c>
      <c r="G8" s="220" t="s">
        <v>176</v>
      </c>
      <c r="H8" s="91">
        <v>8.1300000000000008</v>
      </c>
      <c r="I8" s="221" t="s">
        <v>176</v>
      </c>
      <c r="J8" s="222">
        <v>22.89</v>
      </c>
      <c r="K8" s="91" t="s">
        <v>173</v>
      </c>
      <c r="L8" s="222">
        <v>23.32</v>
      </c>
      <c r="M8" s="91" t="s">
        <v>176</v>
      </c>
      <c r="N8" s="222">
        <v>23.24</v>
      </c>
      <c r="O8" s="91" t="s">
        <v>176</v>
      </c>
      <c r="P8" s="223">
        <v>2936.25</v>
      </c>
      <c r="Q8" s="96" t="s">
        <v>187</v>
      </c>
      <c r="R8" s="222">
        <v>3107.17</v>
      </c>
      <c r="S8" s="96" t="s">
        <v>175</v>
      </c>
      <c r="T8" s="222">
        <v>3092.81</v>
      </c>
      <c r="U8" s="224" t="s">
        <v>173</v>
      </c>
      <c r="V8" s="65">
        <v>23511</v>
      </c>
      <c r="W8" s="220" t="s">
        <v>173</v>
      </c>
      <c r="X8" s="65">
        <v>25526</v>
      </c>
      <c r="Y8" s="220" t="s">
        <v>173</v>
      </c>
      <c r="Z8" s="65">
        <v>24230</v>
      </c>
      <c r="AA8" s="220" t="s">
        <v>173</v>
      </c>
      <c r="AB8" s="223">
        <v>59.3812</v>
      </c>
      <c r="AC8" s="222" t="s">
        <v>187</v>
      </c>
      <c r="AD8" s="222">
        <v>63.6021</v>
      </c>
      <c r="AE8" s="222" t="s">
        <v>175</v>
      </c>
      <c r="AF8" s="222">
        <v>63.1496</v>
      </c>
      <c r="AG8" s="225" t="s">
        <v>173</v>
      </c>
      <c r="AH8" s="226">
        <v>115.08</v>
      </c>
      <c r="AI8" s="226" t="s">
        <v>189</v>
      </c>
      <c r="AJ8" s="226">
        <v>116.75</v>
      </c>
      <c r="AK8" s="226" t="s">
        <v>177</v>
      </c>
      <c r="AL8" s="226">
        <v>114.16</v>
      </c>
      <c r="AM8" s="226" t="s">
        <v>173</v>
      </c>
      <c r="AN8" s="223">
        <v>51.592599999999997</v>
      </c>
      <c r="AO8" s="222" t="s">
        <v>180</v>
      </c>
      <c r="AP8" s="222">
        <v>49.240699999999997</v>
      </c>
      <c r="AQ8" s="222" t="s">
        <v>176</v>
      </c>
      <c r="AR8" s="222">
        <v>47.347200000000001</v>
      </c>
      <c r="AS8" s="225" t="s">
        <v>176</v>
      </c>
      <c r="AT8" s="227">
        <v>6.8079001E-3</v>
      </c>
      <c r="AU8" s="226" t="s">
        <v>177</v>
      </c>
      <c r="AV8" s="227">
        <v>1.8198009999999997E-2</v>
      </c>
      <c r="AW8" s="226" t="s">
        <v>173</v>
      </c>
      <c r="AX8" s="227">
        <v>1.138489E-2</v>
      </c>
      <c r="AY8" s="226" t="s">
        <v>176</v>
      </c>
      <c r="AZ8" s="120">
        <v>7.6058000000000003</v>
      </c>
      <c r="BA8" s="220" t="s">
        <v>173</v>
      </c>
      <c r="BB8" s="91">
        <v>7.7521000000000004</v>
      </c>
      <c r="BC8" s="220" t="s">
        <v>173</v>
      </c>
      <c r="BD8" s="91">
        <v>7.7507999999999999</v>
      </c>
      <c r="BE8" s="221" t="s">
        <v>173</v>
      </c>
      <c r="BF8" s="227">
        <v>45.865099999999998</v>
      </c>
      <c r="BG8" s="228" t="s">
        <v>188</v>
      </c>
      <c r="BH8" s="227">
        <v>47.4253</v>
      </c>
      <c r="BI8" s="228" t="s">
        <v>180</v>
      </c>
      <c r="BJ8" s="227">
        <v>47.493400000000001</v>
      </c>
      <c r="BK8" s="228" t="s">
        <v>173</v>
      </c>
      <c r="BL8" s="120">
        <v>47.584099999999999</v>
      </c>
      <c r="BM8" s="220" t="s">
        <v>173</v>
      </c>
      <c r="BN8" s="91">
        <v>53.7196</v>
      </c>
      <c r="BO8" s="220" t="s">
        <v>173</v>
      </c>
      <c r="BP8" s="91">
        <v>53.189300000000003</v>
      </c>
      <c r="BQ8" s="221" t="s">
        <v>173</v>
      </c>
      <c r="BR8" s="227">
        <v>26.298400000000001</v>
      </c>
      <c r="BS8" s="228" t="s">
        <v>187</v>
      </c>
      <c r="BT8" s="227">
        <v>25.742599999999999</v>
      </c>
      <c r="BU8" s="228" t="s">
        <v>175</v>
      </c>
      <c r="BV8" s="227">
        <v>26.227</v>
      </c>
      <c r="BW8" s="228" t="s">
        <v>173</v>
      </c>
      <c r="BX8" s="120">
        <v>26.710599999999999</v>
      </c>
      <c r="BY8" s="220" t="s">
        <v>179</v>
      </c>
      <c r="BZ8" s="91">
        <v>27.3383</v>
      </c>
      <c r="CA8" s="220" t="s">
        <v>180</v>
      </c>
      <c r="CB8" s="91">
        <v>26.735900000000001</v>
      </c>
      <c r="CC8" s="221" t="s">
        <v>173</v>
      </c>
      <c r="CD8" s="227">
        <v>67.256200000000007</v>
      </c>
      <c r="CE8" s="228" t="s">
        <v>175</v>
      </c>
      <c r="CF8" s="227">
        <v>69.9619</v>
      </c>
      <c r="CG8" s="228" t="s">
        <v>173</v>
      </c>
      <c r="CH8" s="227">
        <v>70.153999999999996</v>
      </c>
      <c r="CI8" s="228" t="s">
        <v>173</v>
      </c>
      <c r="CJ8" s="229">
        <v>0.64339999999999997</v>
      </c>
      <c r="CK8" s="220" t="s">
        <v>187</v>
      </c>
      <c r="CL8" s="220">
        <v>0.66639999999999999</v>
      </c>
      <c r="CM8" s="220" t="s">
        <v>175</v>
      </c>
      <c r="CN8" s="220">
        <v>0.68640000000000001</v>
      </c>
      <c r="CO8" s="221" t="s">
        <v>173</v>
      </c>
    </row>
    <row r="9" spans="1:93" x14ac:dyDescent="0.2">
      <c r="A9" s="88" t="s">
        <v>126</v>
      </c>
      <c r="B9" s="88" t="s">
        <v>66</v>
      </c>
      <c r="C9" s="88" t="s">
        <v>34</v>
      </c>
      <c r="D9" s="118">
        <v>7.99</v>
      </c>
      <c r="E9" s="213" t="s">
        <v>173</v>
      </c>
      <c r="F9" s="89"/>
      <c r="G9" s="213" t="s">
        <v>174</v>
      </c>
      <c r="H9" s="89"/>
      <c r="I9" s="214" t="s">
        <v>174</v>
      </c>
      <c r="J9" s="215">
        <v>22.83</v>
      </c>
      <c r="K9" s="89" t="s">
        <v>173</v>
      </c>
      <c r="L9" s="215"/>
      <c r="M9" s="89" t="s">
        <v>174</v>
      </c>
      <c r="N9" s="215"/>
      <c r="O9" s="89" t="s">
        <v>174</v>
      </c>
      <c r="P9" s="216">
        <v>2789.63</v>
      </c>
      <c r="Q9" s="64" t="s">
        <v>177</v>
      </c>
      <c r="R9" s="215"/>
      <c r="S9" s="64" t="s">
        <v>174</v>
      </c>
      <c r="T9" s="215"/>
      <c r="U9" s="217" t="s">
        <v>174</v>
      </c>
      <c r="V9" s="64">
        <v>22487</v>
      </c>
      <c r="W9" s="213" t="s">
        <v>173</v>
      </c>
      <c r="X9" s="64"/>
      <c r="Y9" s="213" t="s">
        <v>173</v>
      </c>
      <c r="Z9" s="64"/>
      <c r="AA9" s="213" t="s">
        <v>174</v>
      </c>
      <c r="AB9" s="216">
        <v>55.2761</v>
      </c>
      <c r="AC9" s="215" t="s">
        <v>181</v>
      </c>
      <c r="AD9" s="215"/>
      <c r="AE9" s="215" t="s">
        <v>174</v>
      </c>
      <c r="AF9" s="215"/>
      <c r="AG9" s="218" t="s">
        <v>174</v>
      </c>
      <c r="AH9" s="215">
        <v>112</v>
      </c>
      <c r="AI9" s="215" t="s">
        <v>183</v>
      </c>
      <c r="AJ9" s="215"/>
      <c r="AK9" s="215" t="s">
        <v>174</v>
      </c>
      <c r="AL9" s="215"/>
      <c r="AM9" s="215" t="s">
        <v>174</v>
      </c>
      <c r="AN9" s="216">
        <v>45.407400000000003</v>
      </c>
      <c r="AO9" s="215" t="s">
        <v>186</v>
      </c>
      <c r="AP9" s="215"/>
      <c r="AQ9" s="215" t="s">
        <v>174</v>
      </c>
      <c r="AR9" s="215"/>
      <c r="AS9" s="218" t="s">
        <v>174</v>
      </c>
      <c r="AT9" s="89">
        <v>6.4923040000000015E-2</v>
      </c>
      <c r="AU9" s="215" t="s">
        <v>179</v>
      </c>
      <c r="AV9" s="89"/>
      <c r="AW9" s="215" t="s">
        <v>174</v>
      </c>
      <c r="AX9" s="89"/>
      <c r="AY9" s="215" t="s">
        <v>174</v>
      </c>
      <c r="AZ9" s="118">
        <v>6.5167000000000002</v>
      </c>
      <c r="BA9" s="213" t="s">
        <v>189</v>
      </c>
      <c r="BB9" s="89"/>
      <c r="BC9" s="213" t="s">
        <v>174</v>
      </c>
      <c r="BD9" s="89"/>
      <c r="BE9" s="214"/>
      <c r="BF9" s="89">
        <v>44.988399999999999</v>
      </c>
      <c r="BG9" s="213" t="s">
        <v>188</v>
      </c>
      <c r="BH9" s="89"/>
      <c r="BI9" s="213" t="s">
        <v>174</v>
      </c>
      <c r="BJ9" s="89"/>
      <c r="BK9" s="213"/>
      <c r="BL9" s="118">
        <v>44.304099999999998</v>
      </c>
      <c r="BM9" s="213" t="s">
        <v>173</v>
      </c>
      <c r="BN9" s="89"/>
      <c r="BO9" s="213" t="s">
        <v>174</v>
      </c>
      <c r="BP9" s="89"/>
      <c r="BQ9" s="214"/>
      <c r="BR9" s="89">
        <v>30.519500000000001</v>
      </c>
      <c r="BS9" s="213" t="s">
        <v>175</v>
      </c>
      <c r="BT9" s="89"/>
      <c r="BU9" s="213" t="s">
        <v>174</v>
      </c>
      <c r="BV9" s="89"/>
      <c r="BW9" s="213" t="s">
        <v>174</v>
      </c>
      <c r="BX9" s="118">
        <v>25.840900000000001</v>
      </c>
      <c r="BY9" s="213" t="s">
        <v>179</v>
      </c>
      <c r="BZ9" s="89"/>
      <c r="CA9" s="213" t="s">
        <v>174</v>
      </c>
      <c r="CB9" s="89"/>
      <c r="CC9" s="214" t="s">
        <v>174</v>
      </c>
      <c r="CD9" s="89">
        <v>64.886499999999998</v>
      </c>
      <c r="CE9" s="213" t="s">
        <v>177</v>
      </c>
      <c r="CF9" s="89"/>
      <c r="CG9" s="213" t="s">
        <v>174</v>
      </c>
      <c r="CH9" s="89"/>
      <c r="CI9" s="213" t="s">
        <v>174</v>
      </c>
      <c r="CJ9" s="219">
        <v>0.62480000000000002</v>
      </c>
      <c r="CK9" s="213" t="s">
        <v>179</v>
      </c>
      <c r="CL9" s="213"/>
      <c r="CM9" s="213" t="s">
        <v>174</v>
      </c>
      <c r="CN9" s="213"/>
      <c r="CO9" s="214"/>
    </row>
    <row r="10" spans="1:93" x14ac:dyDescent="0.2">
      <c r="A10" s="90" t="s">
        <v>127</v>
      </c>
      <c r="B10" s="90" t="s">
        <v>65</v>
      </c>
      <c r="C10" s="90" t="s">
        <v>36</v>
      </c>
      <c r="D10" s="120">
        <v>7.99</v>
      </c>
      <c r="E10" s="220" t="s">
        <v>173</v>
      </c>
      <c r="F10" s="91"/>
      <c r="G10" s="220" t="s">
        <v>174</v>
      </c>
      <c r="H10" s="91"/>
      <c r="I10" s="221" t="s">
        <v>174</v>
      </c>
      <c r="J10" s="222">
        <v>22.82</v>
      </c>
      <c r="K10" s="91" t="s">
        <v>173</v>
      </c>
      <c r="L10" s="222"/>
      <c r="M10" s="91" t="s">
        <v>174</v>
      </c>
      <c r="N10" s="222"/>
      <c r="O10" s="91" t="s">
        <v>174</v>
      </c>
      <c r="P10" s="223">
        <v>2778.05</v>
      </c>
      <c r="Q10" s="96" t="s">
        <v>177</v>
      </c>
      <c r="R10" s="222"/>
      <c r="S10" s="96" t="s">
        <v>174</v>
      </c>
      <c r="T10" s="222"/>
      <c r="U10" s="224" t="s">
        <v>174</v>
      </c>
      <c r="V10" s="65">
        <v>22270</v>
      </c>
      <c r="W10" s="220" t="s">
        <v>173</v>
      </c>
      <c r="X10" s="65"/>
      <c r="Y10" s="220" t="s">
        <v>173</v>
      </c>
      <c r="Z10" s="65"/>
      <c r="AA10" s="220"/>
      <c r="AB10" s="223">
        <v>61.295900000000003</v>
      </c>
      <c r="AC10" s="222" t="s">
        <v>173</v>
      </c>
      <c r="AD10" s="222"/>
      <c r="AE10" s="222" t="s">
        <v>174</v>
      </c>
      <c r="AF10" s="222"/>
      <c r="AG10" s="225" t="s">
        <v>174</v>
      </c>
      <c r="AH10" s="226">
        <v>116.92</v>
      </c>
      <c r="AI10" s="226" t="s">
        <v>180</v>
      </c>
      <c r="AJ10" s="226"/>
      <c r="AK10" s="226" t="s">
        <v>174</v>
      </c>
      <c r="AL10" s="226"/>
      <c r="AM10" s="226" t="s">
        <v>174</v>
      </c>
      <c r="AN10" s="223">
        <v>53.333300000000001</v>
      </c>
      <c r="AO10" s="222" t="s">
        <v>179</v>
      </c>
      <c r="AP10" s="222"/>
      <c r="AQ10" s="222" t="s">
        <v>174</v>
      </c>
      <c r="AR10" s="222"/>
      <c r="AS10" s="225" t="s">
        <v>174</v>
      </c>
      <c r="AT10" s="227">
        <v>3.7480960000000001E-2</v>
      </c>
      <c r="AU10" s="226" t="s">
        <v>179</v>
      </c>
      <c r="AV10" s="227"/>
      <c r="AW10" s="226" t="s">
        <v>174</v>
      </c>
      <c r="AX10" s="227"/>
      <c r="AY10" s="226" t="s">
        <v>174</v>
      </c>
      <c r="AZ10" s="120">
        <v>6.4828999999999999</v>
      </c>
      <c r="BA10" s="220" t="s">
        <v>182</v>
      </c>
      <c r="BB10" s="91"/>
      <c r="BC10" s="220" t="s">
        <v>174</v>
      </c>
      <c r="BD10" s="91"/>
      <c r="BE10" s="221"/>
      <c r="BF10" s="227">
        <v>48.053400000000003</v>
      </c>
      <c r="BG10" s="228" t="s">
        <v>179</v>
      </c>
      <c r="BH10" s="227"/>
      <c r="BI10" s="228" t="s">
        <v>174</v>
      </c>
      <c r="BJ10" s="227"/>
      <c r="BK10" s="228"/>
      <c r="BL10" s="120">
        <v>44.480600000000003</v>
      </c>
      <c r="BM10" s="220" t="s">
        <v>173</v>
      </c>
      <c r="BN10" s="91"/>
      <c r="BO10" s="220" t="s">
        <v>174</v>
      </c>
      <c r="BP10" s="91"/>
      <c r="BQ10" s="221"/>
      <c r="BR10" s="227">
        <v>24.274699999999999</v>
      </c>
      <c r="BS10" s="228" t="s">
        <v>180</v>
      </c>
      <c r="BT10" s="227"/>
      <c r="BU10" s="228" t="s">
        <v>174</v>
      </c>
      <c r="BV10" s="227"/>
      <c r="BW10" s="228" t="s">
        <v>174</v>
      </c>
      <c r="BX10" s="120">
        <v>27.4222</v>
      </c>
      <c r="BY10" s="220" t="s">
        <v>179</v>
      </c>
      <c r="BZ10" s="91"/>
      <c r="CA10" s="220" t="s">
        <v>174</v>
      </c>
      <c r="CB10" s="91"/>
      <c r="CC10" s="221" t="s">
        <v>174</v>
      </c>
      <c r="CD10" s="227">
        <v>64.740600000000001</v>
      </c>
      <c r="CE10" s="228" t="s">
        <v>177</v>
      </c>
      <c r="CF10" s="227"/>
      <c r="CG10" s="228" t="s">
        <v>174</v>
      </c>
      <c r="CH10" s="227"/>
      <c r="CI10" s="228" t="s">
        <v>174</v>
      </c>
      <c r="CJ10" s="229">
        <v>0.62280000000000002</v>
      </c>
      <c r="CK10" s="220" t="s">
        <v>177</v>
      </c>
      <c r="CL10" s="220"/>
      <c r="CM10" s="220" t="s">
        <v>174</v>
      </c>
      <c r="CN10" s="220"/>
      <c r="CO10" s="221"/>
    </row>
    <row r="11" spans="1:93" x14ac:dyDescent="0.2">
      <c r="A11" s="88" t="s">
        <v>128</v>
      </c>
      <c r="B11" s="88" t="s">
        <v>65</v>
      </c>
      <c r="C11" s="88" t="s">
        <v>36</v>
      </c>
      <c r="D11" s="118">
        <v>7.92</v>
      </c>
      <c r="E11" s="213" t="s">
        <v>173</v>
      </c>
      <c r="F11" s="89"/>
      <c r="G11" s="213" t="s">
        <v>174</v>
      </c>
      <c r="H11" s="89"/>
      <c r="I11" s="214" t="s">
        <v>174</v>
      </c>
      <c r="J11" s="215">
        <v>22.64</v>
      </c>
      <c r="K11" s="89" t="s">
        <v>173</v>
      </c>
      <c r="L11" s="215"/>
      <c r="M11" s="89" t="s">
        <v>174</v>
      </c>
      <c r="N11" s="215"/>
      <c r="O11" s="89" t="s">
        <v>174</v>
      </c>
      <c r="P11" s="216">
        <v>3000.53</v>
      </c>
      <c r="Q11" s="64" t="s">
        <v>173</v>
      </c>
      <c r="R11" s="215"/>
      <c r="S11" s="64" t="s">
        <v>174</v>
      </c>
      <c r="T11" s="215"/>
      <c r="U11" s="217" t="s">
        <v>174</v>
      </c>
      <c r="V11" s="64">
        <v>23713</v>
      </c>
      <c r="W11" s="213" t="s">
        <v>173</v>
      </c>
      <c r="X11" s="64"/>
      <c r="Y11" s="213" t="s">
        <v>173</v>
      </c>
      <c r="Z11" s="64"/>
      <c r="AA11" s="213"/>
      <c r="AB11" s="216">
        <v>60.790999999999997</v>
      </c>
      <c r="AC11" s="215" t="s">
        <v>175</v>
      </c>
      <c r="AD11" s="215"/>
      <c r="AE11" s="215" t="s">
        <v>174</v>
      </c>
      <c r="AF11" s="215"/>
      <c r="AG11" s="218" t="s">
        <v>174</v>
      </c>
      <c r="AH11" s="215">
        <v>113.06</v>
      </c>
      <c r="AI11" s="215" t="s">
        <v>182</v>
      </c>
      <c r="AJ11" s="215"/>
      <c r="AK11" s="215" t="s">
        <v>174</v>
      </c>
      <c r="AL11" s="215"/>
      <c r="AM11" s="215" t="s">
        <v>174</v>
      </c>
      <c r="AN11" s="216">
        <v>50</v>
      </c>
      <c r="AO11" s="215" t="s">
        <v>189</v>
      </c>
      <c r="AP11" s="215"/>
      <c r="AQ11" s="215" t="s">
        <v>174</v>
      </c>
      <c r="AR11" s="215"/>
      <c r="AS11" s="218" t="s">
        <v>174</v>
      </c>
      <c r="AT11" s="89">
        <v>0.11641744</v>
      </c>
      <c r="AU11" s="215" t="s">
        <v>179</v>
      </c>
      <c r="AV11" s="89"/>
      <c r="AW11" s="215" t="s">
        <v>174</v>
      </c>
      <c r="AX11" s="89"/>
      <c r="AY11" s="215"/>
      <c r="AZ11" s="118">
        <v>6.8848000000000003</v>
      </c>
      <c r="BA11" s="213" t="s">
        <v>188</v>
      </c>
      <c r="BB11" s="89"/>
      <c r="BC11" s="213" t="s">
        <v>174</v>
      </c>
      <c r="BD11" s="89"/>
      <c r="BE11" s="214"/>
      <c r="BF11" s="89">
        <v>44.6068</v>
      </c>
      <c r="BG11" s="213" t="s">
        <v>180</v>
      </c>
      <c r="BH11" s="89"/>
      <c r="BI11" s="213" t="s">
        <v>174</v>
      </c>
      <c r="BJ11" s="89"/>
      <c r="BK11" s="213"/>
      <c r="BL11" s="118">
        <v>46.404499999999999</v>
      </c>
      <c r="BM11" s="213" t="s">
        <v>173</v>
      </c>
      <c r="BN11" s="89"/>
      <c r="BO11" s="213" t="s">
        <v>174</v>
      </c>
      <c r="BP11" s="89"/>
      <c r="BQ11" s="214"/>
      <c r="BR11" s="89">
        <v>28.488399999999999</v>
      </c>
      <c r="BS11" s="213" t="s">
        <v>187</v>
      </c>
      <c r="BT11" s="89"/>
      <c r="BU11" s="213" t="s">
        <v>174</v>
      </c>
      <c r="BV11" s="89"/>
      <c r="BW11" s="213" t="s">
        <v>174</v>
      </c>
      <c r="BX11" s="118">
        <v>25.901</v>
      </c>
      <c r="BY11" s="213" t="s">
        <v>179</v>
      </c>
      <c r="BZ11" s="89"/>
      <c r="CA11" s="213" t="s">
        <v>174</v>
      </c>
      <c r="CB11" s="89"/>
      <c r="CC11" s="214" t="s">
        <v>174</v>
      </c>
      <c r="CD11" s="89">
        <v>67.858500000000006</v>
      </c>
      <c r="CE11" s="213" t="s">
        <v>173</v>
      </c>
      <c r="CF11" s="89"/>
      <c r="CG11" s="213" t="s">
        <v>174</v>
      </c>
      <c r="CH11" s="89"/>
      <c r="CI11" s="213" t="s">
        <v>174</v>
      </c>
      <c r="CJ11" s="219">
        <v>0.65490000000000004</v>
      </c>
      <c r="CK11" s="213" t="s">
        <v>173</v>
      </c>
      <c r="CL11" s="213"/>
      <c r="CM11" s="213" t="s">
        <v>174</v>
      </c>
      <c r="CN11" s="213"/>
      <c r="CO11" s="214"/>
    </row>
    <row r="12" spans="1:93" x14ac:dyDescent="0.2">
      <c r="A12" s="90" t="s">
        <v>157</v>
      </c>
      <c r="B12" s="90" t="s">
        <v>66</v>
      </c>
      <c r="C12" s="90" t="s">
        <v>33</v>
      </c>
      <c r="D12" s="120">
        <v>7.8</v>
      </c>
      <c r="E12" s="220" t="s">
        <v>173</v>
      </c>
      <c r="F12" s="91">
        <v>8.17</v>
      </c>
      <c r="G12" s="220" t="s">
        <v>176</v>
      </c>
      <c r="H12" s="91"/>
      <c r="I12" s="221" t="s">
        <v>174</v>
      </c>
      <c r="J12" s="222">
        <v>22.29</v>
      </c>
      <c r="K12" s="91" t="s">
        <v>173</v>
      </c>
      <c r="L12" s="222">
        <v>23.35</v>
      </c>
      <c r="M12" s="91" t="s">
        <v>176</v>
      </c>
      <c r="N12" s="222"/>
      <c r="O12" s="91" t="s">
        <v>174</v>
      </c>
      <c r="P12" s="223">
        <v>2809.83</v>
      </c>
      <c r="Q12" s="96" t="s">
        <v>179</v>
      </c>
      <c r="R12" s="222">
        <v>2952.06</v>
      </c>
      <c r="S12" s="96" t="s">
        <v>178</v>
      </c>
      <c r="T12" s="222"/>
      <c r="U12" s="224" t="s">
        <v>174</v>
      </c>
      <c r="V12" s="65">
        <v>22043</v>
      </c>
      <c r="W12" s="220" t="s">
        <v>173</v>
      </c>
      <c r="X12" s="65">
        <v>24309</v>
      </c>
      <c r="Y12" s="220" t="s">
        <v>173</v>
      </c>
      <c r="Z12" s="65"/>
      <c r="AA12" s="220"/>
      <c r="AB12" s="223">
        <v>57.738199999999999</v>
      </c>
      <c r="AC12" s="222" t="s">
        <v>189</v>
      </c>
      <c r="AD12" s="222">
        <v>62.239100000000001</v>
      </c>
      <c r="AE12" s="222" t="s">
        <v>188</v>
      </c>
      <c r="AF12" s="222"/>
      <c r="AG12" s="225" t="s">
        <v>174</v>
      </c>
      <c r="AH12" s="226">
        <v>122</v>
      </c>
      <c r="AI12" s="226" t="s">
        <v>176</v>
      </c>
      <c r="AJ12" s="226">
        <v>124.5</v>
      </c>
      <c r="AK12" s="226" t="s">
        <v>173</v>
      </c>
      <c r="AL12" s="226"/>
      <c r="AM12" s="226" t="s">
        <v>174</v>
      </c>
      <c r="AN12" s="223">
        <v>55.555599999999998</v>
      </c>
      <c r="AO12" s="222" t="s">
        <v>176</v>
      </c>
      <c r="AP12" s="222">
        <v>53.370399999999997</v>
      </c>
      <c r="AQ12" s="222" t="s">
        <v>173</v>
      </c>
      <c r="AR12" s="222"/>
      <c r="AS12" s="225" t="s">
        <v>174</v>
      </c>
      <c r="AT12" s="227">
        <v>0.15515720999999999</v>
      </c>
      <c r="AU12" s="226" t="s">
        <v>179</v>
      </c>
      <c r="AV12" s="227">
        <v>0.12243000999999999</v>
      </c>
      <c r="AW12" s="226" t="s">
        <v>173</v>
      </c>
      <c r="AX12" s="227"/>
      <c r="AY12" s="226"/>
      <c r="AZ12" s="120">
        <v>6.8567</v>
      </c>
      <c r="BA12" s="220" t="s">
        <v>188</v>
      </c>
      <c r="BB12" s="91">
        <v>7.0670000000000002</v>
      </c>
      <c r="BC12" s="220" t="s">
        <v>179</v>
      </c>
      <c r="BD12" s="91"/>
      <c r="BE12" s="221"/>
      <c r="BF12" s="227">
        <v>49.612299999999998</v>
      </c>
      <c r="BG12" s="228" t="s">
        <v>176</v>
      </c>
      <c r="BH12" s="227">
        <v>52.428699999999999</v>
      </c>
      <c r="BI12" s="228" t="s">
        <v>173</v>
      </c>
      <c r="BJ12" s="227"/>
      <c r="BK12" s="228"/>
      <c r="BL12" s="120">
        <v>47.725299999999997</v>
      </c>
      <c r="BM12" s="220" t="s">
        <v>173</v>
      </c>
      <c r="BN12" s="91">
        <v>53.349200000000003</v>
      </c>
      <c r="BO12" s="220" t="s">
        <v>173</v>
      </c>
      <c r="BP12" s="91"/>
      <c r="BQ12" s="221"/>
      <c r="BR12" s="227">
        <v>24.211200000000002</v>
      </c>
      <c r="BS12" s="228" t="s">
        <v>180</v>
      </c>
      <c r="BT12" s="227">
        <v>22.077500000000001</v>
      </c>
      <c r="BU12" s="228" t="s">
        <v>178</v>
      </c>
      <c r="BV12" s="227"/>
      <c r="BW12" s="228" t="s">
        <v>174</v>
      </c>
      <c r="BX12" s="120">
        <v>29.233599999999999</v>
      </c>
      <c r="BY12" s="220" t="s">
        <v>176</v>
      </c>
      <c r="BZ12" s="91">
        <v>30.767700000000001</v>
      </c>
      <c r="CA12" s="220" t="s">
        <v>173</v>
      </c>
      <c r="CB12" s="91"/>
      <c r="CC12" s="221" t="s">
        <v>174</v>
      </c>
      <c r="CD12" s="227">
        <v>65.649100000000004</v>
      </c>
      <c r="CE12" s="228" t="s">
        <v>187</v>
      </c>
      <c r="CF12" s="227">
        <v>68.013900000000007</v>
      </c>
      <c r="CG12" s="228" t="s">
        <v>179</v>
      </c>
      <c r="CH12" s="227"/>
      <c r="CI12" s="228" t="s">
        <v>174</v>
      </c>
      <c r="CJ12" s="229">
        <v>0.62360000000000004</v>
      </c>
      <c r="CK12" s="220" t="s">
        <v>177</v>
      </c>
      <c r="CL12" s="220">
        <v>0.64290000000000003</v>
      </c>
      <c r="CM12" s="220" t="s">
        <v>177</v>
      </c>
      <c r="CN12" s="220"/>
      <c r="CO12" s="221"/>
    </row>
    <row r="13" spans="1:93" x14ac:dyDescent="0.2">
      <c r="A13" s="88" t="s">
        <v>158</v>
      </c>
      <c r="B13" s="88" t="s">
        <v>66</v>
      </c>
      <c r="C13" s="88" t="s">
        <v>36</v>
      </c>
      <c r="D13" s="118">
        <v>7.71</v>
      </c>
      <c r="E13" s="213" t="s">
        <v>173</v>
      </c>
      <c r="F13" s="89">
        <v>8.02</v>
      </c>
      <c r="G13" s="213" t="s">
        <v>176</v>
      </c>
      <c r="H13" s="89"/>
      <c r="I13" s="214" t="s">
        <v>174</v>
      </c>
      <c r="J13" s="215">
        <v>22.03</v>
      </c>
      <c r="K13" s="89" t="s">
        <v>173</v>
      </c>
      <c r="L13" s="215">
        <v>22.93</v>
      </c>
      <c r="M13" s="89" t="s">
        <v>176</v>
      </c>
      <c r="N13" s="215"/>
      <c r="O13" s="89" t="s">
        <v>174</v>
      </c>
      <c r="P13" s="216">
        <v>2835.65</v>
      </c>
      <c r="Q13" s="64" t="s">
        <v>179</v>
      </c>
      <c r="R13" s="215">
        <v>2949.15</v>
      </c>
      <c r="S13" s="64" t="s">
        <v>178</v>
      </c>
      <c r="T13" s="215"/>
      <c r="U13" s="217" t="s">
        <v>174</v>
      </c>
      <c r="V13" s="64">
        <v>21853</v>
      </c>
      <c r="W13" s="213" t="s">
        <v>173</v>
      </c>
      <c r="X13" s="64">
        <v>23749</v>
      </c>
      <c r="Y13" s="213" t="s">
        <v>173</v>
      </c>
      <c r="Z13" s="64"/>
      <c r="AA13" s="213"/>
      <c r="AB13" s="216">
        <v>58.380600000000001</v>
      </c>
      <c r="AC13" s="215" t="s">
        <v>188</v>
      </c>
      <c r="AD13" s="215">
        <v>62.447400000000002</v>
      </c>
      <c r="AE13" s="215" t="s">
        <v>190</v>
      </c>
      <c r="AF13" s="215"/>
      <c r="AG13" s="218" t="s">
        <v>174</v>
      </c>
      <c r="AH13" s="215">
        <v>105.19</v>
      </c>
      <c r="AI13" s="215" t="s">
        <v>184</v>
      </c>
      <c r="AJ13" s="215">
        <v>108.25</v>
      </c>
      <c r="AK13" s="215" t="s">
        <v>181</v>
      </c>
      <c r="AL13" s="215"/>
      <c r="AM13" s="215" t="s">
        <v>174</v>
      </c>
      <c r="AN13" s="216">
        <v>46</v>
      </c>
      <c r="AO13" s="215" t="s">
        <v>186</v>
      </c>
      <c r="AP13" s="215">
        <v>43.1111</v>
      </c>
      <c r="AQ13" s="215" t="s">
        <v>178</v>
      </c>
      <c r="AR13" s="215"/>
      <c r="AS13" s="218" t="s">
        <v>174</v>
      </c>
      <c r="AT13" s="89">
        <v>0.14684223999999999</v>
      </c>
      <c r="AU13" s="215" t="s">
        <v>179</v>
      </c>
      <c r="AV13" s="89">
        <v>5.3038090000000003E-2</v>
      </c>
      <c r="AW13" s="215" t="s">
        <v>173</v>
      </c>
      <c r="AX13" s="89"/>
      <c r="AY13" s="215"/>
      <c r="AZ13" s="118">
        <v>7.0613999999999999</v>
      </c>
      <c r="BA13" s="213" t="s">
        <v>176</v>
      </c>
      <c r="BB13" s="89">
        <v>7.1771000000000003</v>
      </c>
      <c r="BC13" s="213" t="s">
        <v>179</v>
      </c>
      <c r="BD13" s="89"/>
      <c r="BE13" s="214"/>
      <c r="BF13" s="89">
        <v>46.136299999999999</v>
      </c>
      <c r="BG13" s="213" t="s">
        <v>188</v>
      </c>
      <c r="BH13" s="89">
        <v>49.0441</v>
      </c>
      <c r="BI13" s="213" t="s">
        <v>179</v>
      </c>
      <c r="BJ13" s="89"/>
      <c r="BK13" s="213"/>
      <c r="BL13" s="118">
        <v>44.4467</v>
      </c>
      <c r="BM13" s="213" t="s">
        <v>173</v>
      </c>
      <c r="BN13" s="89">
        <v>50.023499999999999</v>
      </c>
      <c r="BO13" s="213" t="s">
        <v>177</v>
      </c>
      <c r="BP13" s="89"/>
      <c r="BQ13" s="214"/>
      <c r="BR13" s="89">
        <v>27.152699999999999</v>
      </c>
      <c r="BS13" s="213" t="s">
        <v>187</v>
      </c>
      <c r="BT13" s="89">
        <v>25.3886</v>
      </c>
      <c r="BU13" s="213" t="s">
        <v>176</v>
      </c>
      <c r="BV13" s="89"/>
      <c r="BW13" s="213" t="s">
        <v>174</v>
      </c>
      <c r="BX13" s="118">
        <v>26.440100000000001</v>
      </c>
      <c r="BY13" s="213" t="s">
        <v>179</v>
      </c>
      <c r="BZ13" s="89">
        <v>28.444299999999998</v>
      </c>
      <c r="CA13" s="213" t="s">
        <v>188</v>
      </c>
      <c r="CB13" s="89"/>
      <c r="CC13" s="214" t="s">
        <v>174</v>
      </c>
      <c r="CD13" s="89">
        <v>65.329400000000007</v>
      </c>
      <c r="CE13" s="213" t="s">
        <v>179</v>
      </c>
      <c r="CF13" s="89">
        <v>67.299599999999998</v>
      </c>
      <c r="CG13" s="213" t="s">
        <v>177</v>
      </c>
      <c r="CH13" s="89"/>
      <c r="CI13" s="213" t="s">
        <v>174</v>
      </c>
      <c r="CJ13" s="219">
        <v>0.63170000000000004</v>
      </c>
      <c r="CK13" s="213" t="s">
        <v>187</v>
      </c>
      <c r="CL13" s="213">
        <v>0.64600000000000002</v>
      </c>
      <c r="CM13" s="213" t="s">
        <v>177</v>
      </c>
      <c r="CN13" s="213"/>
      <c r="CO13" s="214"/>
    </row>
    <row r="14" spans="1:93" x14ac:dyDescent="0.2">
      <c r="A14" s="90" t="s">
        <v>102</v>
      </c>
      <c r="B14" s="90" t="s">
        <v>66</v>
      </c>
      <c r="C14" s="90" t="s">
        <v>33</v>
      </c>
      <c r="D14" s="120">
        <v>7.69</v>
      </c>
      <c r="E14" s="220" t="s">
        <v>173</v>
      </c>
      <c r="F14" s="91">
        <v>7.98</v>
      </c>
      <c r="G14" s="220" t="s">
        <v>176</v>
      </c>
      <c r="H14" s="91"/>
      <c r="I14" s="221" t="s">
        <v>174</v>
      </c>
      <c r="J14" s="222">
        <v>21.97</v>
      </c>
      <c r="K14" s="91" t="s">
        <v>173</v>
      </c>
      <c r="L14" s="222">
        <v>22.81</v>
      </c>
      <c r="M14" s="91" t="s">
        <v>176</v>
      </c>
      <c r="N14" s="222"/>
      <c r="O14" s="91" t="s">
        <v>174</v>
      </c>
      <c r="P14" s="223">
        <v>2796.07</v>
      </c>
      <c r="Q14" s="96" t="s">
        <v>177</v>
      </c>
      <c r="R14" s="222">
        <v>2961.52</v>
      </c>
      <c r="S14" s="96" t="s">
        <v>180</v>
      </c>
      <c r="T14" s="222"/>
      <c r="U14" s="224" t="s">
        <v>174</v>
      </c>
      <c r="V14" s="65">
        <v>21539</v>
      </c>
      <c r="W14" s="220" t="s">
        <v>173</v>
      </c>
      <c r="X14" s="65">
        <v>23746</v>
      </c>
      <c r="Y14" s="220" t="s">
        <v>173</v>
      </c>
      <c r="Z14" s="65"/>
      <c r="AA14" s="220"/>
      <c r="AB14" s="223">
        <v>56.586300000000001</v>
      </c>
      <c r="AC14" s="222" t="s">
        <v>182</v>
      </c>
      <c r="AD14" s="222">
        <v>60.971299999999999</v>
      </c>
      <c r="AE14" s="222" t="s">
        <v>178</v>
      </c>
      <c r="AF14" s="222"/>
      <c r="AG14" s="225" t="s">
        <v>174</v>
      </c>
      <c r="AH14" s="226">
        <v>116.92</v>
      </c>
      <c r="AI14" s="226" t="s">
        <v>180</v>
      </c>
      <c r="AJ14" s="226">
        <v>118.6</v>
      </c>
      <c r="AK14" s="226" t="s">
        <v>179</v>
      </c>
      <c r="AL14" s="226"/>
      <c r="AM14" s="226" t="s">
        <v>174</v>
      </c>
      <c r="AN14" s="223">
        <v>47.1111</v>
      </c>
      <c r="AO14" s="222" t="s">
        <v>183</v>
      </c>
      <c r="AP14" s="222">
        <v>43.740699999999997</v>
      </c>
      <c r="AQ14" s="222" t="s">
        <v>178</v>
      </c>
      <c r="AR14" s="222"/>
      <c r="AS14" s="225" t="s">
        <v>174</v>
      </c>
      <c r="AT14" s="227">
        <v>7.8904809999999992E-2</v>
      </c>
      <c r="AU14" s="226" t="s">
        <v>179</v>
      </c>
      <c r="AV14" s="227">
        <v>4.7698560000000008E-2</v>
      </c>
      <c r="AW14" s="226" t="s">
        <v>173</v>
      </c>
      <c r="AX14" s="227"/>
      <c r="AY14" s="226"/>
      <c r="AZ14" s="120">
        <v>6.5042</v>
      </c>
      <c r="BA14" s="220" t="s">
        <v>189</v>
      </c>
      <c r="BB14" s="91">
        <v>6.8426999999999998</v>
      </c>
      <c r="BC14" s="220" t="s">
        <v>177</v>
      </c>
      <c r="BD14" s="91"/>
      <c r="BE14" s="221"/>
      <c r="BF14" s="227">
        <v>48.039900000000003</v>
      </c>
      <c r="BG14" s="228" t="s">
        <v>179</v>
      </c>
      <c r="BH14" s="227">
        <v>49.852200000000003</v>
      </c>
      <c r="BI14" s="228" t="s">
        <v>187</v>
      </c>
      <c r="BJ14" s="227"/>
      <c r="BK14" s="228"/>
      <c r="BL14" s="120">
        <v>45.606200000000001</v>
      </c>
      <c r="BM14" s="220" t="s">
        <v>173</v>
      </c>
      <c r="BN14" s="91">
        <v>52.141500000000001</v>
      </c>
      <c r="BO14" s="220" t="s">
        <v>175</v>
      </c>
      <c r="BP14" s="91"/>
      <c r="BQ14" s="221"/>
      <c r="BR14" s="227">
        <v>26.2437</v>
      </c>
      <c r="BS14" s="228" t="s">
        <v>187</v>
      </c>
      <c r="BT14" s="227">
        <v>24.89</v>
      </c>
      <c r="BU14" s="228" t="s">
        <v>188</v>
      </c>
      <c r="BV14" s="227"/>
      <c r="BW14" s="228" t="s">
        <v>174</v>
      </c>
      <c r="BX14" s="120">
        <v>27.784700000000001</v>
      </c>
      <c r="BY14" s="220" t="s">
        <v>179</v>
      </c>
      <c r="BZ14" s="91">
        <v>28.935099999999998</v>
      </c>
      <c r="CA14" s="220" t="s">
        <v>187</v>
      </c>
      <c r="CB14" s="91"/>
      <c r="CC14" s="221" t="s">
        <v>174</v>
      </c>
      <c r="CD14" s="227">
        <v>65.088700000000003</v>
      </c>
      <c r="CE14" s="228" t="s">
        <v>179</v>
      </c>
      <c r="CF14" s="227">
        <v>67.864400000000003</v>
      </c>
      <c r="CG14" s="228" t="s">
        <v>179</v>
      </c>
      <c r="CH14" s="227"/>
      <c r="CI14" s="228" t="s">
        <v>174</v>
      </c>
      <c r="CJ14" s="229">
        <v>0.62409999999999999</v>
      </c>
      <c r="CK14" s="220" t="s">
        <v>177</v>
      </c>
      <c r="CL14" s="220">
        <v>0.64559999999999995</v>
      </c>
      <c r="CM14" s="220" t="s">
        <v>177</v>
      </c>
      <c r="CN14" s="220"/>
      <c r="CO14" s="221"/>
    </row>
    <row r="15" spans="1:93" s="16" customFormat="1" x14ac:dyDescent="0.2">
      <c r="A15" s="88" t="s">
        <v>130</v>
      </c>
      <c r="B15" s="88" t="s">
        <v>69</v>
      </c>
      <c r="C15" s="88" t="s">
        <v>125</v>
      </c>
      <c r="D15" s="118">
        <v>7.61</v>
      </c>
      <c r="E15" s="213" t="s">
        <v>173</v>
      </c>
      <c r="F15" s="89"/>
      <c r="G15" s="213" t="s">
        <v>174</v>
      </c>
      <c r="H15" s="89"/>
      <c r="I15" s="214" t="s">
        <v>174</v>
      </c>
      <c r="J15" s="215">
        <v>21.76</v>
      </c>
      <c r="K15" s="89" t="s">
        <v>173</v>
      </c>
      <c r="L15" s="215"/>
      <c r="M15" s="89" t="s">
        <v>174</v>
      </c>
      <c r="N15" s="215"/>
      <c r="O15" s="89" t="s">
        <v>174</v>
      </c>
      <c r="P15" s="216">
        <v>2861.82</v>
      </c>
      <c r="Q15" s="64" t="s">
        <v>187</v>
      </c>
      <c r="R15" s="215"/>
      <c r="S15" s="64" t="s">
        <v>174</v>
      </c>
      <c r="T15" s="215"/>
      <c r="U15" s="217" t="s">
        <v>174</v>
      </c>
      <c r="V15" s="64">
        <v>22744</v>
      </c>
      <c r="W15" s="213" t="s">
        <v>173</v>
      </c>
      <c r="X15" s="64"/>
      <c r="Y15" s="213" t="s">
        <v>173</v>
      </c>
      <c r="Z15" s="64"/>
      <c r="AA15" s="213"/>
      <c r="AB15" s="216">
        <v>58.655799999999999</v>
      </c>
      <c r="AC15" s="215" t="s">
        <v>188</v>
      </c>
      <c r="AD15" s="215"/>
      <c r="AE15" s="215" t="s">
        <v>174</v>
      </c>
      <c r="AF15" s="215"/>
      <c r="AG15" s="218" t="s">
        <v>174</v>
      </c>
      <c r="AH15" s="215">
        <v>115</v>
      </c>
      <c r="AI15" s="215" t="s">
        <v>189</v>
      </c>
      <c r="AJ15" s="215"/>
      <c r="AK15" s="215" t="s">
        <v>174</v>
      </c>
      <c r="AL15" s="215"/>
      <c r="AM15" s="215" t="s">
        <v>174</v>
      </c>
      <c r="AN15" s="216">
        <v>51.925899999999999</v>
      </c>
      <c r="AO15" s="215" t="s">
        <v>188</v>
      </c>
      <c r="AP15" s="215"/>
      <c r="AQ15" s="215" t="s">
        <v>174</v>
      </c>
      <c r="AR15" s="215"/>
      <c r="AS15" s="218" t="s">
        <v>174</v>
      </c>
      <c r="AT15" s="89">
        <v>5.7264490000000008E-2</v>
      </c>
      <c r="AU15" s="215" t="s">
        <v>179</v>
      </c>
      <c r="AV15" s="89"/>
      <c r="AW15" s="215" t="s">
        <v>174</v>
      </c>
      <c r="AX15" s="89"/>
      <c r="AY15" s="215"/>
      <c r="AZ15" s="118">
        <v>6.9752000000000001</v>
      </c>
      <c r="BA15" s="213" t="s">
        <v>188</v>
      </c>
      <c r="BB15" s="89"/>
      <c r="BC15" s="213" t="s">
        <v>174</v>
      </c>
      <c r="BD15" s="89"/>
      <c r="BE15" s="214"/>
      <c r="BF15" s="89">
        <v>47.741100000000003</v>
      </c>
      <c r="BG15" s="213" t="s">
        <v>188</v>
      </c>
      <c r="BH15" s="89"/>
      <c r="BI15" s="213" t="s">
        <v>174</v>
      </c>
      <c r="BJ15" s="89"/>
      <c r="BK15" s="213"/>
      <c r="BL15" s="118">
        <v>46.103999999999999</v>
      </c>
      <c r="BM15" s="213" t="s">
        <v>173</v>
      </c>
      <c r="BN15" s="89"/>
      <c r="BO15" s="213" t="s">
        <v>174</v>
      </c>
      <c r="BP15" s="89"/>
      <c r="BQ15" s="214"/>
      <c r="BR15" s="89">
        <v>25.430099999999999</v>
      </c>
      <c r="BS15" s="213" t="s">
        <v>179</v>
      </c>
      <c r="BT15" s="89"/>
      <c r="BU15" s="213" t="s">
        <v>174</v>
      </c>
      <c r="BV15" s="89"/>
      <c r="BW15" s="213" t="s">
        <v>174</v>
      </c>
      <c r="BX15" s="118">
        <v>27.600300000000001</v>
      </c>
      <c r="BY15" s="213" t="s">
        <v>179</v>
      </c>
      <c r="BZ15" s="89"/>
      <c r="CA15" s="213" t="s">
        <v>174</v>
      </c>
      <c r="CB15" s="89"/>
      <c r="CC15" s="214" t="s">
        <v>174</v>
      </c>
      <c r="CD15" s="89">
        <v>66.099999999999994</v>
      </c>
      <c r="CE15" s="213" t="s">
        <v>187</v>
      </c>
      <c r="CF15" s="89"/>
      <c r="CG15" s="213" t="s">
        <v>174</v>
      </c>
      <c r="CH15" s="89"/>
      <c r="CI15" s="213" t="s">
        <v>174</v>
      </c>
      <c r="CJ15" s="219">
        <v>0.63380000000000003</v>
      </c>
      <c r="CK15" s="213" t="s">
        <v>187</v>
      </c>
      <c r="CL15" s="213"/>
      <c r="CM15" s="213" t="s">
        <v>174</v>
      </c>
      <c r="CN15" s="213"/>
      <c r="CO15" s="214"/>
    </row>
    <row r="16" spans="1:93" x14ac:dyDescent="0.2">
      <c r="A16" s="95" t="s">
        <v>131</v>
      </c>
      <c r="B16" s="95" t="s">
        <v>69</v>
      </c>
      <c r="C16" s="95" t="s">
        <v>125</v>
      </c>
      <c r="D16" s="120">
        <v>7.59</v>
      </c>
      <c r="E16" s="220" t="s">
        <v>173</v>
      </c>
      <c r="F16" s="91">
        <v>8.19</v>
      </c>
      <c r="G16" s="220" t="s">
        <v>176</v>
      </c>
      <c r="H16" s="91"/>
      <c r="I16" s="221" t="s">
        <v>174</v>
      </c>
      <c r="J16" s="222">
        <v>21.68</v>
      </c>
      <c r="K16" s="91" t="s">
        <v>173</v>
      </c>
      <c r="L16" s="222">
        <v>23.39</v>
      </c>
      <c r="M16" s="91" t="s">
        <v>176</v>
      </c>
      <c r="N16" s="222"/>
      <c r="O16" s="91" t="s">
        <v>174</v>
      </c>
      <c r="P16" s="223">
        <v>2862.55</v>
      </c>
      <c r="Q16" s="96" t="s">
        <v>187</v>
      </c>
      <c r="R16" s="222">
        <v>3014.28</v>
      </c>
      <c r="S16" s="96" t="s">
        <v>188</v>
      </c>
      <c r="T16" s="222"/>
      <c r="U16" s="224" t="s">
        <v>174</v>
      </c>
      <c r="V16" s="96">
        <v>21750</v>
      </c>
      <c r="W16" s="220" t="s">
        <v>173</v>
      </c>
      <c r="X16" s="96">
        <v>25353</v>
      </c>
      <c r="Y16" s="220" t="s">
        <v>173</v>
      </c>
      <c r="Z16" s="96"/>
      <c r="AA16" s="220"/>
      <c r="AB16" s="223">
        <v>60.144199999999998</v>
      </c>
      <c r="AC16" s="222" t="s">
        <v>187</v>
      </c>
      <c r="AD16" s="222">
        <v>61.975700000000003</v>
      </c>
      <c r="AE16" s="222" t="s">
        <v>180</v>
      </c>
      <c r="AF16" s="222"/>
      <c r="AG16" s="225" t="s">
        <v>174</v>
      </c>
      <c r="AH16" s="222">
        <v>114.39</v>
      </c>
      <c r="AI16" s="222" t="s">
        <v>189</v>
      </c>
      <c r="AJ16" s="222">
        <v>118.64</v>
      </c>
      <c r="AK16" s="222" t="s">
        <v>179</v>
      </c>
      <c r="AL16" s="222"/>
      <c r="AM16" s="222" t="s">
        <v>174</v>
      </c>
      <c r="AN16" s="223">
        <v>50.8889</v>
      </c>
      <c r="AO16" s="222" t="s">
        <v>180</v>
      </c>
      <c r="AP16" s="222">
        <v>49.592599999999997</v>
      </c>
      <c r="AQ16" s="222" t="s">
        <v>176</v>
      </c>
      <c r="AR16" s="222"/>
      <c r="AS16" s="225" t="s">
        <v>174</v>
      </c>
      <c r="AT16" s="91">
        <v>2.5000000000000002E-31</v>
      </c>
      <c r="AU16" s="222" t="s">
        <v>177</v>
      </c>
      <c r="AV16" s="91">
        <v>6.0466810000000003E-2</v>
      </c>
      <c r="AW16" s="222" t="s">
        <v>173</v>
      </c>
      <c r="AX16" s="91"/>
      <c r="AY16" s="222"/>
      <c r="AZ16" s="120">
        <v>6.8661000000000003</v>
      </c>
      <c r="BA16" s="220" t="s">
        <v>188</v>
      </c>
      <c r="BB16" s="91">
        <v>6.9973999999999998</v>
      </c>
      <c r="BC16" s="220" t="s">
        <v>179</v>
      </c>
      <c r="BD16" s="91"/>
      <c r="BE16" s="221"/>
      <c r="BF16" s="91">
        <v>47.147199999999998</v>
      </c>
      <c r="BG16" s="220" t="s">
        <v>188</v>
      </c>
      <c r="BH16" s="91">
        <v>48.585900000000002</v>
      </c>
      <c r="BI16" s="220" t="s">
        <v>188</v>
      </c>
      <c r="BJ16" s="91"/>
      <c r="BK16" s="220"/>
      <c r="BL16" s="120">
        <v>44.464300000000001</v>
      </c>
      <c r="BM16" s="220" t="s">
        <v>173</v>
      </c>
      <c r="BN16" s="91">
        <v>52.273699999999998</v>
      </c>
      <c r="BO16" s="220" t="s">
        <v>175</v>
      </c>
      <c r="BP16" s="91"/>
      <c r="BQ16" s="221"/>
      <c r="BR16" s="91">
        <v>26.0245</v>
      </c>
      <c r="BS16" s="220" t="s">
        <v>187</v>
      </c>
      <c r="BT16" s="91">
        <v>25.570599999999999</v>
      </c>
      <c r="BU16" s="220" t="s">
        <v>176</v>
      </c>
      <c r="BV16" s="91"/>
      <c r="BW16" s="220" t="s">
        <v>174</v>
      </c>
      <c r="BX16" s="120">
        <v>27.283300000000001</v>
      </c>
      <c r="BY16" s="220" t="s">
        <v>179</v>
      </c>
      <c r="BZ16" s="91">
        <v>27.984000000000002</v>
      </c>
      <c r="CA16" s="220" t="s">
        <v>188</v>
      </c>
      <c r="CB16" s="91"/>
      <c r="CC16" s="221" t="s">
        <v>174</v>
      </c>
      <c r="CD16" s="91">
        <v>65.958699999999993</v>
      </c>
      <c r="CE16" s="220" t="s">
        <v>187</v>
      </c>
      <c r="CF16" s="91">
        <v>68.552199999999999</v>
      </c>
      <c r="CG16" s="220" t="s">
        <v>187</v>
      </c>
      <c r="CH16" s="91"/>
      <c r="CI16" s="220" t="s">
        <v>174</v>
      </c>
      <c r="CJ16" s="229">
        <v>0.6361</v>
      </c>
      <c r="CK16" s="220" t="s">
        <v>187</v>
      </c>
      <c r="CL16" s="220">
        <v>0.65369999999999995</v>
      </c>
      <c r="CM16" s="220" t="s">
        <v>179</v>
      </c>
      <c r="CN16" s="220"/>
      <c r="CO16" s="221"/>
    </row>
    <row r="17" spans="1:93" x14ac:dyDescent="0.2">
      <c r="A17" s="92" t="s">
        <v>103</v>
      </c>
      <c r="B17" s="94" t="s">
        <v>66</v>
      </c>
      <c r="C17" s="94" t="s">
        <v>33</v>
      </c>
      <c r="D17" s="131">
        <v>7.42</v>
      </c>
      <c r="E17" s="230" t="s">
        <v>173</v>
      </c>
      <c r="F17" s="93">
        <v>7.38</v>
      </c>
      <c r="G17" s="230" t="s">
        <v>177</v>
      </c>
      <c r="H17" s="93"/>
      <c r="I17" s="231" t="s">
        <v>174</v>
      </c>
      <c r="J17" s="232">
        <v>21.2</v>
      </c>
      <c r="K17" s="233" t="s">
        <v>173</v>
      </c>
      <c r="L17" s="232">
        <v>21.1</v>
      </c>
      <c r="M17" s="233" t="s">
        <v>177</v>
      </c>
      <c r="N17" s="232"/>
      <c r="O17" s="233" t="s">
        <v>174</v>
      </c>
      <c r="P17" s="234">
        <v>2960.4</v>
      </c>
      <c r="Q17" s="66" t="s">
        <v>175</v>
      </c>
      <c r="R17" s="235">
        <v>3122.32</v>
      </c>
      <c r="S17" s="66" t="s">
        <v>173</v>
      </c>
      <c r="T17" s="235"/>
      <c r="U17" s="236" t="s">
        <v>174</v>
      </c>
      <c r="V17" s="66">
        <v>23455</v>
      </c>
      <c r="W17" s="230" t="s">
        <v>173</v>
      </c>
      <c r="X17" s="66">
        <v>23825</v>
      </c>
      <c r="Y17" s="230" t="s">
        <v>173</v>
      </c>
      <c r="Z17" s="66"/>
      <c r="AA17" s="230"/>
      <c r="AB17" s="234">
        <v>57.622799999999998</v>
      </c>
      <c r="AC17" s="235" t="s">
        <v>189</v>
      </c>
      <c r="AD17" s="235">
        <v>63.109099999999998</v>
      </c>
      <c r="AE17" s="235" t="s">
        <v>187</v>
      </c>
      <c r="AF17" s="235"/>
      <c r="AG17" s="237" t="s">
        <v>174</v>
      </c>
      <c r="AH17" s="235">
        <v>108</v>
      </c>
      <c r="AI17" s="235" t="s">
        <v>185</v>
      </c>
      <c r="AJ17" s="235">
        <v>112.24</v>
      </c>
      <c r="AK17" s="235" t="s">
        <v>178</v>
      </c>
      <c r="AL17" s="235"/>
      <c r="AM17" s="235" t="s">
        <v>174</v>
      </c>
      <c r="AN17" s="234">
        <v>46.925899999999999</v>
      </c>
      <c r="AO17" s="235" t="s">
        <v>183</v>
      </c>
      <c r="AP17" s="235">
        <v>45.3889</v>
      </c>
      <c r="AQ17" s="235" t="s">
        <v>180</v>
      </c>
      <c r="AR17" s="235"/>
      <c r="AS17" s="237" t="s">
        <v>174</v>
      </c>
      <c r="AT17" s="93">
        <v>2.5090560000000005E-2</v>
      </c>
      <c r="AU17" s="235" t="s">
        <v>177</v>
      </c>
      <c r="AV17" s="93">
        <v>3.3415839999999995E-2</v>
      </c>
      <c r="AW17" s="235" t="s">
        <v>173</v>
      </c>
      <c r="AX17" s="93"/>
      <c r="AY17" s="235"/>
      <c r="AZ17" s="131">
        <v>6.6307</v>
      </c>
      <c r="BA17" s="230" t="s">
        <v>192</v>
      </c>
      <c r="BB17" s="93">
        <v>6.8292999999999999</v>
      </c>
      <c r="BC17" s="230" t="s">
        <v>177</v>
      </c>
      <c r="BD17" s="93"/>
      <c r="BE17" s="231"/>
      <c r="BF17" s="93">
        <v>43.300400000000003</v>
      </c>
      <c r="BG17" s="230" t="s">
        <v>178</v>
      </c>
      <c r="BH17" s="93">
        <v>46.205599999999997</v>
      </c>
      <c r="BI17" s="230" t="s">
        <v>178</v>
      </c>
      <c r="BJ17" s="93"/>
      <c r="BK17" s="230"/>
      <c r="BL17" s="131">
        <v>46.711100000000002</v>
      </c>
      <c r="BM17" s="230" t="s">
        <v>173</v>
      </c>
      <c r="BN17" s="93">
        <v>52.665500000000002</v>
      </c>
      <c r="BO17" s="230" t="s">
        <v>175</v>
      </c>
      <c r="BP17" s="93"/>
      <c r="BQ17" s="231"/>
      <c r="BR17" s="93">
        <v>30.820699999999999</v>
      </c>
      <c r="BS17" s="230" t="s">
        <v>173</v>
      </c>
      <c r="BT17" s="93">
        <v>28.666599999999999</v>
      </c>
      <c r="BU17" s="230" t="s">
        <v>173</v>
      </c>
      <c r="BV17" s="93"/>
      <c r="BW17" s="230" t="s">
        <v>174</v>
      </c>
      <c r="BX17" s="131">
        <v>24.931699999999999</v>
      </c>
      <c r="BY17" s="230" t="s">
        <v>177</v>
      </c>
      <c r="BZ17" s="93">
        <v>26.783200000000001</v>
      </c>
      <c r="CA17" s="230" t="s">
        <v>178</v>
      </c>
      <c r="CB17" s="93"/>
      <c r="CC17" s="231" t="s">
        <v>174</v>
      </c>
      <c r="CD17" s="93">
        <v>67.353800000000007</v>
      </c>
      <c r="CE17" s="230" t="s">
        <v>175</v>
      </c>
      <c r="CF17" s="93">
        <v>69.921899999999994</v>
      </c>
      <c r="CG17" s="230" t="s">
        <v>173</v>
      </c>
      <c r="CH17" s="93"/>
      <c r="CI17" s="230" t="s">
        <v>174</v>
      </c>
      <c r="CJ17" s="238">
        <v>0.6482</v>
      </c>
      <c r="CK17" s="230" t="s">
        <v>175</v>
      </c>
      <c r="CL17" s="230">
        <v>0.66990000000000005</v>
      </c>
      <c r="CM17" s="230" t="s">
        <v>173</v>
      </c>
      <c r="CN17" s="230"/>
      <c r="CO17" s="231"/>
    </row>
    <row r="18" spans="1:93" s="16" customFormat="1" x14ac:dyDescent="0.2">
      <c r="A18" s="133" t="s">
        <v>70</v>
      </c>
      <c r="B18" s="133"/>
      <c r="C18" s="153"/>
      <c r="D18" s="152">
        <f>AVERAGE(D5:D17)</f>
        <v>7.9330769230769231</v>
      </c>
      <c r="E18" s="134"/>
      <c r="F18" s="150">
        <f>AVERAGE(F5:F17)</f>
        <v>8.1637500000000003</v>
      </c>
      <c r="G18" s="134"/>
      <c r="H18" s="150">
        <f>AVERAGE(H5:H17)</f>
        <v>8.4500000000000011</v>
      </c>
      <c r="I18" s="239"/>
      <c r="J18" s="240">
        <f>AVERAGE(J5:J17)</f>
        <v>22.666923076923073</v>
      </c>
      <c r="K18" s="134"/>
      <c r="L18" s="240">
        <f>AVERAGE(L5:L17)</f>
        <v>23.328750000000003</v>
      </c>
      <c r="M18" s="134"/>
      <c r="N18" s="240">
        <f>AVERAGE(N5:N17)</f>
        <v>24.143333333333331</v>
      </c>
      <c r="O18" s="134"/>
      <c r="P18" s="241">
        <f>AVERAGE(P5:P17)</f>
        <v>2842.5415384615385</v>
      </c>
      <c r="Q18" s="242"/>
      <c r="R18" s="240">
        <f>AVERAGE(R5:R17)</f>
        <v>3013.0637499999998</v>
      </c>
      <c r="S18" s="242"/>
      <c r="T18" s="240">
        <f>AVERAGE(T5:T17)</f>
        <v>3016.6766666666663</v>
      </c>
      <c r="U18" s="243"/>
      <c r="V18" s="240">
        <f>AVERAGE(V5:V17)</f>
        <v>22749.615384615383</v>
      </c>
      <c r="W18" s="242"/>
      <c r="X18" s="240">
        <f>AVERAGE(X5:X17)</f>
        <v>24853.375</v>
      </c>
      <c r="Y18" s="242"/>
      <c r="Z18" s="240">
        <f>AVERAGE(Z5:Z17)</f>
        <v>25125</v>
      </c>
      <c r="AA18" s="242"/>
      <c r="AB18" s="241">
        <f>AVERAGE(AB5:AB17)</f>
        <v>58.927700000000002</v>
      </c>
      <c r="AC18" s="242"/>
      <c r="AD18" s="240">
        <f>AVERAGE(AD5:AD17)</f>
        <v>62.736312500000004</v>
      </c>
      <c r="AE18" s="242"/>
      <c r="AF18" s="240">
        <f>AVERAGE(AF5:AF17)</f>
        <v>63.319766666666659</v>
      </c>
      <c r="AG18" s="243" t="s">
        <v>174</v>
      </c>
      <c r="AH18" s="242">
        <f>AVERAGE(AH5:AH17)</f>
        <v>115.92153846153847</v>
      </c>
      <c r="AI18" s="242" t="s">
        <v>174</v>
      </c>
      <c r="AJ18" s="242">
        <f>AVERAGE(AJ5:AJ17)</f>
        <v>117.26125</v>
      </c>
      <c r="AK18" s="242"/>
      <c r="AL18" s="242">
        <f>AVERAGE(AL5:AL17)</f>
        <v>115.74666666666667</v>
      </c>
      <c r="AM18" s="242" t="s">
        <v>174</v>
      </c>
      <c r="AN18" s="241">
        <f>AVERAGE(AN5:AN17)</f>
        <v>51.339030769230767</v>
      </c>
      <c r="AO18" s="242"/>
      <c r="AP18" s="240">
        <f>AVERAGE(AP5:AP17)</f>
        <v>47.611099999999993</v>
      </c>
      <c r="AQ18" s="242"/>
      <c r="AR18" s="240">
        <f>AVERAGE(AR5:AR17)</f>
        <v>47.319433333333336</v>
      </c>
      <c r="AS18" s="243" t="s">
        <v>174</v>
      </c>
      <c r="AT18" s="150">
        <f>AVERAGE(AT5:AT17)</f>
        <v>0.24355960428461543</v>
      </c>
      <c r="AU18" s="244" t="s">
        <v>174</v>
      </c>
      <c r="AV18" s="150">
        <f>AVERAGE(AV5:AV17)</f>
        <v>9.2222546249999995E-2</v>
      </c>
      <c r="AW18" s="244"/>
      <c r="AX18" s="150">
        <f>AVERAGE(AX5:AX17)</f>
        <v>0.10954186</v>
      </c>
      <c r="AY18" s="242"/>
      <c r="AZ18" s="152">
        <f>AVERAGE(AZ5:AZ17)</f>
        <v>6.8179384615384624</v>
      </c>
      <c r="BA18" s="245"/>
      <c r="BB18" s="150">
        <f>AVERAGE(BB5:BB17)</f>
        <v>7.1361625000000011</v>
      </c>
      <c r="BC18" s="245"/>
      <c r="BD18" s="150">
        <f>AVERAGE(BD5:BD17)</f>
        <v>7.3918666666666661</v>
      </c>
      <c r="BE18" s="246"/>
      <c r="BF18" s="244">
        <f>AVERAGE(BF5:BF17)</f>
        <v>47.069592307692304</v>
      </c>
      <c r="BG18" s="245"/>
      <c r="BH18" s="244">
        <f>AVERAGE(BH5:BH17)</f>
        <v>48.995674999999991</v>
      </c>
      <c r="BI18" s="245"/>
      <c r="BJ18" s="244">
        <f>AVERAGE(BJ5:BJ17)</f>
        <v>48.941900000000004</v>
      </c>
      <c r="BK18" s="245"/>
      <c r="BL18" s="247">
        <f>AVERAGE(BL5:BL17)</f>
        <v>45.607261538461543</v>
      </c>
      <c r="BM18" s="244"/>
      <c r="BN18" s="244">
        <f>AVERAGE(BN5:BN17)</f>
        <v>52.191937500000002</v>
      </c>
      <c r="BO18" s="244"/>
      <c r="BP18" s="244">
        <f>AVERAGE(BP5:BP17)</f>
        <v>52.007066666666667</v>
      </c>
      <c r="BQ18" s="248"/>
      <c r="BR18" s="244">
        <f>AVERAGE(BR5:BR17)</f>
        <v>26.524623076923074</v>
      </c>
      <c r="BS18" s="245"/>
      <c r="BT18" s="244">
        <f>AVERAGE(BT5:BT17)</f>
        <v>24.976637499999999</v>
      </c>
      <c r="BU18" s="245"/>
      <c r="BV18" s="244">
        <f>AVERAGE(BV5:BV17)</f>
        <v>24.686899999999998</v>
      </c>
      <c r="BW18" s="245"/>
      <c r="BX18" s="152">
        <f>AVERAGE(BX5:BX17)</f>
        <v>27.275184615384617</v>
      </c>
      <c r="BY18" s="245"/>
      <c r="BZ18" s="150">
        <f>AVERAGE(BZ5:BZ17)</f>
        <v>28.402087500000004</v>
      </c>
      <c r="CA18" s="245"/>
      <c r="CB18" s="150">
        <f>AVERAGE(CB5:CB17)</f>
        <v>27.69713333333333</v>
      </c>
      <c r="CC18" s="246"/>
      <c r="CD18" s="150">
        <f>AVERAGE(CD5:CD17)</f>
        <v>65.736553846153853</v>
      </c>
      <c r="CE18" s="245"/>
      <c r="CF18" s="150">
        <f>AVERAGE(CF5:CF17)</f>
        <v>68.530887500000006</v>
      </c>
      <c r="CG18" s="245"/>
      <c r="CH18" s="150">
        <f>AVERAGE(CH5:CH17)</f>
        <v>68.992366666666669</v>
      </c>
      <c r="CI18" s="245" t="s">
        <v>174</v>
      </c>
      <c r="CJ18" s="249">
        <f>AVERAGE(CJ5:CJ17)</f>
        <v>0.63136923076923068</v>
      </c>
      <c r="CK18" s="245"/>
      <c r="CL18" s="134">
        <f>AVERAGE(CL5:CL17)</f>
        <v>0.65356250000000005</v>
      </c>
      <c r="CM18" s="245"/>
      <c r="CN18" s="134">
        <f>AVERAGE(CN5:CN17)</f>
        <v>0.67436666666666667</v>
      </c>
      <c r="CO18" s="246"/>
    </row>
    <row r="19" spans="1:93" s="16" customFormat="1" x14ac:dyDescent="0.2">
      <c r="A19" s="133" t="s">
        <v>114</v>
      </c>
      <c r="B19" s="133"/>
      <c r="C19" s="133"/>
      <c r="D19" s="152">
        <v>0.36</v>
      </c>
      <c r="E19" s="134"/>
      <c r="F19" s="150">
        <v>0.47599999999999998</v>
      </c>
      <c r="G19" s="134"/>
      <c r="H19" s="150">
        <v>0.4</v>
      </c>
      <c r="I19" s="239"/>
      <c r="J19" s="240">
        <v>1.04</v>
      </c>
      <c r="K19" s="150"/>
      <c r="L19" s="240">
        <v>1.36</v>
      </c>
      <c r="M19" s="150"/>
      <c r="N19" s="240">
        <v>1</v>
      </c>
      <c r="O19" s="150"/>
      <c r="P19" s="250">
        <v>97.7</v>
      </c>
      <c r="Q19" s="242"/>
      <c r="R19" s="242">
        <v>137</v>
      </c>
      <c r="S19" s="242"/>
      <c r="T19" s="242">
        <v>83</v>
      </c>
      <c r="U19" s="243"/>
      <c r="V19" s="242">
        <v>1229</v>
      </c>
      <c r="W19" s="242"/>
      <c r="X19" s="242">
        <v>1886</v>
      </c>
      <c r="Y19" s="242"/>
      <c r="Z19" s="242">
        <v>1760</v>
      </c>
      <c r="AA19" s="242"/>
      <c r="AB19" s="250">
        <v>2.6</v>
      </c>
      <c r="AC19" s="242"/>
      <c r="AD19" s="242">
        <v>4.4000000000000004</v>
      </c>
      <c r="AE19" s="242"/>
      <c r="AF19" s="242">
        <v>2.7</v>
      </c>
      <c r="AG19" s="243"/>
      <c r="AH19" s="242">
        <v>2.6</v>
      </c>
      <c r="AI19" s="242"/>
      <c r="AJ19" s="242">
        <v>2.77</v>
      </c>
      <c r="AK19" s="242"/>
      <c r="AL19" s="242">
        <v>3</v>
      </c>
      <c r="AM19" s="242"/>
      <c r="AN19" s="250">
        <v>3.36</v>
      </c>
      <c r="AO19" s="242"/>
      <c r="AP19" s="242">
        <v>3.2570000000000001</v>
      </c>
      <c r="AQ19" s="242"/>
      <c r="AR19" s="242">
        <v>3</v>
      </c>
      <c r="AS19" s="243"/>
      <c r="AT19" s="244">
        <f>0.2573^2</f>
        <v>6.6203289999999984E-2</v>
      </c>
      <c r="AU19" s="242"/>
      <c r="AV19" s="245">
        <f>0.1851^2</f>
        <v>3.4262009999999996E-2</v>
      </c>
      <c r="AW19" s="242"/>
      <c r="AX19" s="245">
        <f>0.1734^2</f>
        <v>3.006756E-2</v>
      </c>
      <c r="AY19" s="242"/>
      <c r="AZ19" s="247">
        <v>0.47</v>
      </c>
      <c r="BA19" s="245"/>
      <c r="BB19" s="244">
        <v>0.379</v>
      </c>
      <c r="BC19" s="245"/>
      <c r="BD19" s="244">
        <v>0.3</v>
      </c>
      <c r="BE19" s="246"/>
      <c r="BF19" s="244">
        <v>3.38</v>
      </c>
      <c r="BG19" s="245"/>
      <c r="BH19" s="244">
        <v>2.8</v>
      </c>
      <c r="BI19" s="245"/>
      <c r="BJ19" s="244">
        <v>2.4500000000000002</v>
      </c>
      <c r="BK19" s="245"/>
      <c r="BL19" s="247">
        <v>2</v>
      </c>
      <c r="BM19" s="244"/>
      <c r="BN19" s="244">
        <v>6.1</v>
      </c>
      <c r="BO19" s="244"/>
      <c r="BP19" s="244">
        <v>3.7</v>
      </c>
      <c r="BQ19" s="248"/>
      <c r="BR19" s="244">
        <v>4</v>
      </c>
      <c r="BS19" s="245"/>
      <c r="BT19" s="244">
        <v>2.6</v>
      </c>
      <c r="BU19" s="245"/>
      <c r="BV19" s="244">
        <v>2.6</v>
      </c>
      <c r="BW19" s="245"/>
      <c r="BX19" s="247">
        <v>2.4</v>
      </c>
      <c r="BY19" s="245"/>
      <c r="BZ19" s="244">
        <v>1.8</v>
      </c>
      <c r="CA19" s="245"/>
      <c r="CB19" s="244">
        <v>1.5</v>
      </c>
      <c r="CC19" s="246"/>
      <c r="CD19" s="244">
        <v>1.2</v>
      </c>
      <c r="CE19" s="245"/>
      <c r="CF19" s="244">
        <v>2.2999999999999998</v>
      </c>
      <c r="CG19" s="245"/>
      <c r="CH19" s="244">
        <v>1.3</v>
      </c>
      <c r="CI19" s="245"/>
      <c r="CJ19" s="251">
        <v>0.02</v>
      </c>
      <c r="CK19" s="245"/>
      <c r="CL19" s="245">
        <v>0.02</v>
      </c>
      <c r="CM19" s="245"/>
      <c r="CN19" s="245">
        <v>0.02</v>
      </c>
      <c r="CO19" s="246"/>
    </row>
    <row r="20" spans="1:93" s="16" customFormat="1" ht="14.25" x14ac:dyDescent="0.25">
      <c r="A20" s="52" t="s">
        <v>98</v>
      </c>
      <c r="B20" s="52"/>
      <c r="C20" s="52"/>
      <c r="D20" s="252" t="s">
        <v>88</v>
      </c>
      <c r="E20" s="253"/>
      <c r="F20" s="63">
        <v>0.53</v>
      </c>
      <c r="G20" s="253"/>
      <c r="H20" s="63">
        <v>0.5</v>
      </c>
      <c r="I20" s="254"/>
      <c r="J20" s="63" t="s">
        <v>88</v>
      </c>
      <c r="K20" s="63"/>
      <c r="L20" s="255">
        <v>1.5</v>
      </c>
      <c r="M20" s="63"/>
      <c r="N20" s="255">
        <v>1</v>
      </c>
      <c r="O20" s="63"/>
      <c r="P20" s="256">
        <v>164</v>
      </c>
      <c r="Q20" s="257"/>
      <c r="R20" s="257">
        <v>105</v>
      </c>
      <c r="S20" s="257"/>
      <c r="T20" s="257">
        <v>101</v>
      </c>
      <c r="U20" s="258"/>
      <c r="V20" s="257" t="s">
        <v>88</v>
      </c>
      <c r="W20" s="257"/>
      <c r="X20" s="257" t="s">
        <v>88</v>
      </c>
      <c r="Y20" s="257"/>
      <c r="Z20" s="257" t="s">
        <v>88</v>
      </c>
      <c r="AA20" s="257"/>
      <c r="AB20" s="256">
        <v>2.4900000000000002</v>
      </c>
      <c r="AC20" s="257"/>
      <c r="AD20" s="257">
        <v>1.5</v>
      </c>
      <c r="AE20" s="257"/>
      <c r="AF20" s="257" t="s">
        <v>88</v>
      </c>
      <c r="AG20" s="258"/>
      <c r="AH20" s="257">
        <v>4.79</v>
      </c>
      <c r="AI20" s="257"/>
      <c r="AJ20" s="257">
        <v>3.1</v>
      </c>
      <c r="AK20" s="257"/>
      <c r="AL20" s="257" t="s">
        <v>88</v>
      </c>
      <c r="AM20" s="257"/>
      <c r="AN20" s="256">
        <v>3.77</v>
      </c>
      <c r="AO20" s="257"/>
      <c r="AP20" s="257">
        <v>2.5299999999999998</v>
      </c>
      <c r="AQ20" s="257"/>
      <c r="AR20" s="257">
        <v>2</v>
      </c>
      <c r="AS20" s="258"/>
      <c r="AT20" s="259" t="s">
        <v>132</v>
      </c>
      <c r="AU20" s="259"/>
      <c r="AV20" s="259" t="s">
        <v>88</v>
      </c>
      <c r="AW20" s="259"/>
      <c r="AX20" s="259" t="s">
        <v>132</v>
      </c>
      <c r="AY20" s="259"/>
      <c r="AZ20" s="260">
        <v>0.53</v>
      </c>
      <c r="BA20" s="261"/>
      <c r="BB20" s="259">
        <v>0.36</v>
      </c>
      <c r="BC20" s="261"/>
      <c r="BD20" s="259">
        <v>0.3</v>
      </c>
      <c r="BE20" s="262"/>
      <c r="BF20" s="259">
        <v>4.67</v>
      </c>
      <c r="BG20" s="261"/>
      <c r="BH20" s="259">
        <v>2.66</v>
      </c>
      <c r="BI20" s="261"/>
      <c r="BJ20" s="259" t="s">
        <v>88</v>
      </c>
      <c r="BK20" s="261"/>
      <c r="BL20" s="260" t="s">
        <v>88</v>
      </c>
      <c r="BM20" s="259"/>
      <c r="BN20" s="259">
        <v>2</v>
      </c>
      <c r="BO20" s="259"/>
      <c r="BP20" s="259" t="s">
        <v>88</v>
      </c>
      <c r="BQ20" s="263"/>
      <c r="BR20" s="259">
        <v>5.12</v>
      </c>
      <c r="BS20" s="261"/>
      <c r="BT20" s="259">
        <v>3.1</v>
      </c>
      <c r="BU20" s="261"/>
      <c r="BV20" s="259" t="s">
        <v>88</v>
      </c>
      <c r="BW20" s="261"/>
      <c r="BX20" s="260">
        <v>3.42</v>
      </c>
      <c r="BY20" s="261"/>
      <c r="BZ20" s="259">
        <v>1.9</v>
      </c>
      <c r="CA20" s="261"/>
      <c r="CB20" s="259" t="s">
        <v>88</v>
      </c>
      <c r="CC20" s="262"/>
      <c r="CD20" s="259">
        <v>2.2999999999999998</v>
      </c>
      <c r="CE20" s="261"/>
      <c r="CF20" s="259">
        <v>1.5</v>
      </c>
      <c r="CG20" s="261"/>
      <c r="CH20" s="259">
        <v>1.4</v>
      </c>
      <c r="CI20" s="261"/>
      <c r="CJ20" s="264">
        <v>0.02</v>
      </c>
      <c r="CK20" s="261"/>
      <c r="CL20" s="261">
        <v>0.02</v>
      </c>
      <c r="CM20" s="261"/>
      <c r="CN20" s="261">
        <v>0.02</v>
      </c>
      <c r="CO20" s="262"/>
    </row>
    <row r="21" spans="1:93" s="16" customFormat="1" x14ac:dyDescent="0.2">
      <c r="A21" s="52" t="s">
        <v>115</v>
      </c>
      <c r="B21" s="52"/>
      <c r="C21" s="52"/>
      <c r="D21" s="265">
        <v>14.2</v>
      </c>
      <c r="E21" s="253"/>
      <c r="F21" s="255">
        <v>11.48</v>
      </c>
      <c r="G21" s="253"/>
      <c r="H21" s="255">
        <v>12</v>
      </c>
      <c r="I21" s="254"/>
      <c r="J21" s="255">
        <v>14.2</v>
      </c>
      <c r="K21" s="63"/>
      <c r="L21" s="255">
        <v>11.47</v>
      </c>
      <c r="M21" s="63"/>
      <c r="N21" s="255">
        <v>12</v>
      </c>
      <c r="O21" s="63"/>
      <c r="P21" s="256">
        <v>7.15</v>
      </c>
      <c r="Q21" s="257"/>
      <c r="R21" s="257">
        <v>6</v>
      </c>
      <c r="S21" s="257"/>
      <c r="T21" s="257">
        <v>6</v>
      </c>
      <c r="U21" s="258"/>
      <c r="V21" s="257">
        <v>18.2</v>
      </c>
      <c r="W21" s="257"/>
      <c r="X21" s="257">
        <v>15</v>
      </c>
      <c r="Y21" s="257"/>
      <c r="Z21" s="257">
        <v>17</v>
      </c>
      <c r="AA21" s="257"/>
      <c r="AB21" s="256">
        <v>5.2</v>
      </c>
      <c r="AC21" s="257"/>
      <c r="AD21" s="257">
        <v>4</v>
      </c>
      <c r="AE21" s="257"/>
      <c r="AF21" s="257">
        <v>4</v>
      </c>
      <c r="AG21" s="258"/>
      <c r="AH21" s="257">
        <v>5.0999999999999996</v>
      </c>
      <c r="AI21" s="257"/>
      <c r="AJ21" s="257">
        <v>4.58</v>
      </c>
      <c r="AK21" s="257"/>
      <c r="AL21" s="257">
        <v>5</v>
      </c>
      <c r="AM21" s="257"/>
      <c r="AN21" s="256">
        <v>7.9</v>
      </c>
      <c r="AO21" s="257"/>
      <c r="AP21" s="257">
        <v>8.1</v>
      </c>
      <c r="AQ21" s="257"/>
      <c r="AR21" s="257">
        <v>7</v>
      </c>
      <c r="AS21" s="258"/>
      <c r="AT21" s="257">
        <v>188</v>
      </c>
      <c r="AU21" s="257"/>
      <c r="AV21" s="257">
        <v>198</v>
      </c>
      <c r="AW21" s="257"/>
      <c r="AX21" s="257">
        <v>211</v>
      </c>
      <c r="AY21" s="257"/>
      <c r="AZ21" s="256">
        <v>9.6</v>
      </c>
      <c r="BA21" s="261"/>
      <c r="BB21" s="257">
        <v>9</v>
      </c>
      <c r="BC21" s="261"/>
      <c r="BD21" s="257">
        <v>7</v>
      </c>
      <c r="BE21" s="262"/>
      <c r="BF21" s="257">
        <v>12.28</v>
      </c>
      <c r="BG21" s="261"/>
      <c r="BH21" s="257">
        <v>10</v>
      </c>
      <c r="BI21" s="261"/>
      <c r="BJ21" s="257">
        <v>9</v>
      </c>
      <c r="BK21" s="261"/>
      <c r="BL21" s="256">
        <v>8</v>
      </c>
      <c r="BM21" s="259"/>
      <c r="BN21" s="257">
        <v>7</v>
      </c>
      <c r="BO21" s="259"/>
      <c r="BP21" s="257">
        <v>6</v>
      </c>
      <c r="BQ21" s="263"/>
      <c r="BR21" s="257">
        <v>24</v>
      </c>
      <c r="BS21" s="261"/>
      <c r="BT21" s="257">
        <v>22</v>
      </c>
      <c r="BU21" s="261"/>
      <c r="BV21" s="257">
        <v>23</v>
      </c>
      <c r="BW21" s="261"/>
      <c r="BX21" s="256">
        <v>16</v>
      </c>
      <c r="BY21" s="261"/>
      <c r="BZ21" s="257">
        <v>12</v>
      </c>
      <c r="CA21" s="261"/>
      <c r="CB21" s="257">
        <v>13</v>
      </c>
      <c r="CC21" s="262"/>
      <c r="CD21" s="257">
        <v>4</v>
      </c>
      <c r="CE21" s="261"/>
      <c r="CF21" s="257">
        <v>4</v>
      </c>
      <c r="CG21" s="261"/>
      <c r="CH21" s="257">
        <v>4</v>
      </c>
      <c r="CI21" s="261"/>
      <c r="CJ21" s="256">
        <v>5</v>
      </c>
      <c r="CK21" s="261"/>
      <c r="CL21" s="257">
        <v>4</v>
      </c>
      <c r="CM21" s="261"/>
      <c r="CN21" s="261">
        <v>4</v>
      </c>
      <c r="CO21" s="262"/>
    </row>
    <row r="22" spans="1:93" s="16" customFormat="1" ht="13.5" thickBot="1" x14ac:dyDescent="0.25">
      <c r="A22" s="53" t="s">
        <v>136</v>
      </c>
      <c r="B22" s="53"/>
      <c r="C22" s="53"/>
      <c r="D22" s="266">
        <v>12</v>
      </c>
      <c r="E22" s="62"/>
      <c r="F22" s="62">
        <v>24</v>
      </c>
      <c r="G22" s="62"/>
      <c r="H22" s="62">
        <v>36</v>
      </c>
      <c r="I22" s="267"/>
      <c r="J22" s="266">
        <v>12</v>
      </c>
      <c r="K22" s="62"/>
      <c r="L22" s="62">
        <v>24</v>
      </c>
      <c r="M22" s="62"/>
      <c r="N22" s="62">
        <v>36</v>
      </c>
      <c r="O22" s="62"/>
      <c r="P22" s="266">
        <v>12</v>
      </c>
      <c r="Q22" s="62"/>
      <c r="R22" s="62">
        <v>24</v>
      </c>
      <c r="S22" s="62"/>
      <c r="T22" s="62">
        <v>36</v>
      </c>
      <c r="U22" s="268"/>
      <c r="V22" s="266">
        <v>12</v>
      </c>
      <c r="W22" s="62"/>
      <c r="X22" s="62">
        <v>24</v>
      </c>
      <c r="Y22" s="62"/>
      <c r="Z22" s="62">
        <v>36</v>
      </c>
      <c r="AA22" s="269"/>
      <c r="AB22" s="266">
        <v>12</v>
      </c>
      <c r="AC22" s="62"/>
      <c r="AD22" s="62">
        <v>24</v>
      </c>
      <c r="AE22" s="62"/>
      <c r="AF22" s="62">
        <v>36</v>
      </c>
      <c r="AG22" s="268"/>
      <c r="AH22" s="266">
        <v>12</v>
      </c>
      <c r="AI22" s="62"/>
      <c r="AJ22" s="62">
        <v>24</v>
      </c>
      <c r="AK22" s="62"/>
      <c r="AL22" s="62">
        <v>36</v>
      </c>
      <c r="AM22" s="269"/>
      <c r="AN22" s="266">
        <v>12</v>
      </c>
      <c r="AO22" s="62"/>
      <c r="AP22" s="62">
        <v>24</v>
      </c>
      <c r="AQ22" s="62"/>
      <c r="AR22" s="62">
        <v>36</v>
      </c>
      <c r="AS22" s="268"/>
      <c r="AT22" s="266">
        <v>12</v>
      </c>
      <c r="AU22" s="62"/>
      <c r="AV22" s="62">
        <v>24</v>
      </c>
      <c r="AW22" s="62"/>
      <c r="AX22" s="62">
        <v>36</v>
      </c>
      <c r="AY22" s="269"/>
      <c r="AZ22" s="266">
        <v>12</v>
      </c>
      <c r="BA22" s="62"/>
      <c r="BB22" s="62">
        <v>24</v>
      </c>
      <c r="BC22" s="62"/>
      <c r="BD22" s="62">
        <v>36</v>
      </c>
      <c r="BE22" s="268"/>
      <c r="BF22" s="266">
        <v>12</v>
      </c>
      <c r="BG22" s="62"/>
      <c r="BH22" s="62">
        <v>24</v>
      </c>
      <c r="BI22" s="62"/>
      <c r="BJ22" s="62">
        <v>36</v>
      </c>
      <c r="BK22" s="269"/>
      <c r="BL22" s="266">
        <v>12</v>
      </c>
      <c r="BM22" s="62"/>
      <c r="BN22" s="62">
        <v>24</v>
      </c>
      <c r="BO22" s="62"/>
      <c r="BP22" s="62">
        <v>36</v>
      </c>
      <c r="BQ22" s="268"/>
      <c r="BR22" s="266">
        <v>12</v>
      </c>
      <c r="BS22" s="62"/>
      <c r="BT22" s="62">
        <v>24</v>
      </c>
      <c r="BU22" s="62"/>
      <c r="BV22" s="62">
        <v>36</v>
      </c>
      <c r="BW22" s="269"/>
      <c r="BX22" s="266">
        <v>12</v>
      </c>
      <c r="BY22" s="62"/>
      <c r="BZ22" s="62">
        <v>24</v>
      </c>
      <c r="CA22" s="62"/>
      <c r="CB22" s="62">
        <v>36</v>
      </c>
      <c r="CC22" s="268"/>
      <c r="CD22" s="266">
        <v>12</v>
      </c>
      <c r="CE22" s="62"/>
      <c r="CF22" s="62">
        <v>24</v>
      </c>
      <c r="CG22" s="62"/>
      <c r="CH22" s="62">
        <v>36</v>
      </c>
      <c r="CI22" s="269"/>
      <c r="CJ22" s="266">
        <v>12</v>
      </c>
      <c r="CK22" s="62"/>
      <c r="CL22" s="62">
        <v>24</v>
      </c>
      <c r="CM22" s="62"/>
      <c r="CN22" s="62">
        <v>36</v>
      </c>
      <c r="CO22" s="268"/>
    </row>
    <row r="23" spans="1:93" ht="13.5" customHeight="1" x14ac:dyDescent="0.2">
      <c r="A23" s="16"/>
      <c r="B23" s="16"/>
      <c r="C23" s="16"/>
      <c r="D23" s="16"/>
      <c r="E23" s="16"/>
      <c r="F23" s="16"/>
      <c r="G23" s="16"/>
      <c r="H23" s="16"/>
      <c r="I23" s="16"/>
      <c r="J23" s="46"/>
      <c r="K23" s="46"/>
      <c r="L23" s="46"/>
      <c r="M23" s="46"/>
      <c r="N23" s="46"/>
      <c r="O23" s="46"/>
      <c r="P23" s="126"/>
      <c r="Q23" s="127"/>
      <c r="R23" s="127"/>
      <c r="S23" s="127"/>
      <c r="T23" s="127"/>
      <c r="U23" s="128"/>
      <c r="V23" s="46"/>
      <c r="W23" s="46"/>
      <c r="X23" s="46"/>
      <c r="Y23" s="46"/>
      <c r="Z23" s="46"/>
      <c r="AA23" s="46"/>
      <c r="AN23" s="12"/>
      <c r="AO23" s="12"/>
      <c r="AP23" s="12"/>
      <c r="AQ23" s="12"/>
      <c r="AR23" s="12"/>
      <c r="AS23" s="12"/>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28"/>
      <c r="CE23" s="28"/>
      <c r="CF23" s="28"/>
      <c r="CG23" s="28"/>
      <c r="CH23" s="28"/>
      <c r="CI23" s="28"/>
      <c r="CJ23" s="28"/>
      <c r="CL23" s="28"/>
      <c r="CN23" s="28"/>
    </row>
    <row r="24" spans="1:93" x14ac:dyDescent="0.2">
      <c r="A24" s="55"/>
      <c r="B24" s="55"/>
      <c r="C24" s="55"/>
      <c r="J24" s="26"/>
      <c r="K24" s="26"/>
      <c r="L24" s="26"/>
      <c r="M24" s="26"/>
      <c r="N24" s="26"/>
      <c r="O24" s="26"/>
      <c r="P24" s="26"/>
      <c r="Q24" s="26"/>
      <c r="R24" s="26"/>
      <c r="S24" s="26"/>
      <c r="T24" s="26"/>
      <c r="U24" s="26"/>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8"/>
      <c r="BY24" s="28"/>
      <c r="BZ24" s="28"/>
      <c r="CA24" s="28"/>
      <c r="CB24" s="28"/>
      <c r="CC24" s="28"/>
      <c r="CD24" s="28"/>
      <c r="CF24" s="28"/>
      <c r="CH24" s="28"/>
    </row>
    <row r="25" spans="1:93" x14ac:dyDescent="0.2">
      <c r="A25" s="55"/>
      <c r="B25" s="57"/>
      <c r="C25" s="57"/>
    </row>
    <row r="26" spans="1:93" x14ac:dyDescent="0.2">
      <c r="B26" s="14"/>
      <c r="C26" s="14"/>
    </row>
    <row r="27" spans="1:93" x14ac:dyDescent="0.2">
      <c r="B27" s="14"/>
      <c r="C27" s="14"/>
    </row>
    <row r="28" spans="1:93" x14ac:dyDescent="0.2">
      <c r="B28" s="14"/>
      <c r="C28" s="14"/>
    </row>
    <row r="29" spans="1:93" x14ac:dyDescent="0.2">
      <c r="B29" s="16"/>
      <c r="C29" s="16"/>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row>
    <row r="30" spans="1:93" x14ac:dyDescent="0.2">
      <c r="B30" s="14"/>
      <c r="C30" s="14"/>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row>
    <row r="31" spans="1:93" x14ac:dyDescent="0.2">
      <c r="B31" s="16"/>
      <c r="C31" s="16"/>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row>
    <row r="32" spans="1:93" x14ac:dyDescent="0.2">
      <c r="B32" s="16"/>
      <c r="C32" s="16"/>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row>
    <row r="33" spans="2:93" x14ac:dyDescent="0.2">
      <c r="B33" s="14"/>
      <c r="C33" s="14"/>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row>
    <row r="34" spans="2:93" x14ac:dyDescent="0.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row>
    <row r="35" spans="2:93" x14ac:dyDescent="0.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row>
    <row r="36" spans="2:93" x14ac:dyDescent="0.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row>
    <row r="37" spans="2:93" x14ac:dyDescent="0.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row>
    <row r="38" spans="2:93" x14ac:dyDescent="0.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row>
    <row r="39" spans="2:93" x14ac:dyDescent="0.2">
      <c r="P39" s="4"/>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row>
    <row r="40" spans="2:93" x14ac:dyDescent="0.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row>
    <row r="41" spans="2:93" x14ac:dyDescent="0.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row>
    <row r="42" spans="2:93" x14ac:dyDescent="0.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row>
    <row r="43" spans="2:93" x14ac:dyDescent="0.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row>
    <row r="44" spans="2:93" x14ac:dyDescent="0.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row>
    <row r="45" spans="2:93" x14ac:dyDescent="0.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row>
    <row r="46" spans="2:93" x14ac:dyDescent="0.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row>
  </sheetData>
  <mergeCells count="60">
    <mergeCell ref="CJ3:CK3"/>
    <mergeCell ref="CL3:CM3"/>
    <mergeCell ref="CN3:CO3"/>
    <mergeCell ref="CJ2:CO2"/>
    <mergeCell ref="CD2:CI2"/>
    <mergeCell ref="CD3:CE3"/>
    <mergeCell ref="CF3:CG3"/>
    <mergeCell ref="CH3:CI3"/>
    <mergeCell ref="BX2:CC2"/>
    <mergeCell ref="BX3:BY3"/>
    <mergeCell ref="BZ3:CA3"/>
    <mergeCell ref="CB3:CC3"/>
    <mergeCell ref="BR2:BW2"/>
    <mergeCell ref="BR3:BS3"/>
    <mergeCell ref="BT3:BU3"/>
    <mergeCell ref="BV3:BW3"/>
    <mergeCell ref="BL2:BQ2"/>
    <mergeCell ref="BL3:BM3"/>
    <mergeCell ref="BN3:BO3"/>
    <mergeCell ref="BP3:BQ3"/>
    <mergeCell ref="BF3:BG3"/>
    <mergeCell ref="BH3:BI3"/>
    <mergeCell ref="BJ3:BK3"/>
    <mergeCell ref="BF2:BK2"/>
    <mergeCell ref="AT2:AY2"/>
    <mergeCell ref="AZ2:BE2"/>
    <mergeCell ref="AN3:AO3"/>
    <mergeCell ref="AP3:AQ3"/>
    <mergeCell ref="AR3:AS3"/>
    <mergeCell ref="AT3:AU3"/>
    <mergeCell ref="AN2:AS2"/>
    <mergeCell ref="AV3:AW3"/>
    <mergeCell ref="AX3:AY3"/>
    <mergeCell ref="AZ3:BA3"/>
    <mergeCell ref="BB3:BC3"/>
    <mergeCell ref="BD3:BE3"/>
    <mergeCell ref="AH2:AM2"/>
    <mergeCell ref="AH3:AI3"/>
    <mergeCell ref="AJ3:AK3"/>
    <mergeCell ref="AL3:AM3"/>
    <mergeCell ref="AB2:AG2"/>
    <mergeCell ref="AB3:AC3"/>
    <mergeCell ref="AD3:AE3"/>
    <mergeCell ref="AF3:AG3"/>
    <mergeCell ref="V2:AA2"/>
    <mergeCell ref="V3:W3"/>
    <mergeCell ref="X3:Y3"/>
    <mergeCell ref="Z3:AA3"/>
    <mergeCell ref="D3:E3"/>
    <mergeCell ref="F3:G3"/>
    <mergeCell ref="H3:I3"/>
    <mergeCell ref="D2:I2"/>
    <mergeCell ref="J2:O2"/>
    <mergeCell ref="J3:K3"/>
    <mergeCell ref="L3:M3"/>
    <mergeCell ref="N3:O3"/>
    <mergeCell ref="P2:U2"/>
    <mergeCell ref="P3:Q3"/>
    <mergeCell ref="R3:S3"/>
    <mergeCell ref="T3:U3"/>
  </mergeCells>
  <phoneticPr fontId="2" type="noConversion"/>
  <pageMargins left="0.5" right="0.5" top="0.5" bottom="0.5" header="0.5" footer="0.5"/>
  <pageSetup paperSize="5"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workbookViewId="0">
      <selection activeCell="H28" sqref="H28"/>
    </sheetView>
  </sheetViews>
  <sheetFormatPr defaultColWidth="9.140625" defaultRowHeight="12.75" x14ac:dyDescent="0.2"/>
  <cols>
    <col min="1" max="1" width="29.7109375" style="4" customWidth="1"/>
    <col min="2" max="3" width="10.7109375" style="4" customWidth="1"/>
    <col min="4" max="9" width="12.7109375" style="4" customWidth="1"/>
    <col min="10" max="21" width="12.7109375" style="12" customWidth="1"/>
    <col min="22" max="23" width="13.28515625" style="12" customWidth="1"/>
    <col min="24" max="24" width="11.42578125" style="4" customWidth="1"/>
    <col min="25" max="16384" width="9.140625" style="4"/>
  </cols>
  <sheetData>
    <row r="1" spans="1:24" ht="27" customHeight="1" thickBot="1" x14ac:dyDescent="0.25">
      <c r="A1" s="195" t="s">
        <v>171</v>
      </c>
      <c r="B1" s="195"/>
      <c r="C1" s="195"/>
      <c r="D1" s="195"/>
      <c r="E1" s="195"/>
      <c r="F1" s="195"/>
      <c r="G1" s="195"/>
      <c r="H1" s="195"/>
      <c r="I1" s="195"/>
      <c r="J1" s="195"/>
      <c r="K1" s="195"/>
      <c r="L1" s="195"/>
      <c r="M1" s="195"/>
      <c r="N1" s="195"/>
      <c r="O1" s="195"/>
      <c r="P1" s="195"/>
      <c r="Q1" s="195"/>
      <c r="R1" s="195"/>
      <c r="S1" s="195"/>
      <c r="T1" s="195"/>
      <c r="U1" s="195"/>
      <c r="V1" s="97"/>
      <c r="W1" s="97"/>
      <c r="X1" s="97"/>
    </row>
    <row r="2" spans="1:24" s="104" customFormat="1" ht="30" hidden="1" customHeight="1" x14ac:dyDescent="0.2">
      <c r="A2" s="112" t="s">
        <v>104</v>
      </c>
      <c r="B2" s="113" t="s">
        <v>142</v>
      </c>
      <c r="C2" s="113" t="s">
        <v>134</v>
      </c>
      <c r="D2" s="181" t="s">
        <v>116</v>
      </c>
      <c r="E2" s="177"/>
      <c r="F2" s="177"/>
      <c r="G2" s="177"/>
      <c r="H2" s="177"/>
      <c r="I2" s="182"/>
      <c r="J2" s="183" t="s">
        <v>108</v>
      </c>
      <c r="K2" s="183"/>
      <c r="L2" s="183"/>
      <c r="M2" s="181" t="s">
        <v>107</v>
      </c>
      <c r="N2" s="177"/>
      <c r="O2" s="182"/>
      <c r="P2" s="177" t="s">
        <v>109</v>
      </c>
      <c r="Q2" s="177"/>
      <c r="R2" s="177"/>
      <c r="S2" s="190" t="s">
        <v>110</v>
      </c>
      <c r="T2" s="183"/>
      <c r="U2" s="191"/>
    </row>
    <row r="3" spans="1:24" s="8" customFormat="1" ht="20.100000000000001" hidden="1" customHeight="1" x14ac:dyDescent="0.2">
      <c r="A3" s="99"/>
      <c r="B3" s="67"/>
      <c r="C3" s="67"/>
      <c r="D3" s="197" t="s">
        <v>193</v>
      </c>
      <c r="E3" s="198"/>
      <c r="F3" s="198" t="s">
        <v>140</v>
      </c>
      <c r="G3" s="198"/>
      <c r="H3" s="198" t="s">
        <v>141</v>
      </c>
      <c r="I3" s="199"/>
      <c r="J3" s="116" t="s">
        <v>139</v>
      </c>
      <c r="K3" s="100" t="s">
        <v>140</v>
      </c>
      <c r="L3" s="117" t="s">
        <v>141</v>
      </c>
      <c r="M3" s="116" t="s">
        <v>139</v>
      </c>
      <c r="N3" s="100" t="s">
        <v>140</v>
      </c>
      <c r="O3" s="117" t="s">
        <v>141</v>
      </c>
      <c r="P3" s="116" t="s">
        <v>139</v>
      </c>
      <c r="Q3" s="100" t="s">
        <v>140</v>
      </c>
      <c r="R3" s="117" t="s">
        <v>141</v>
      </c>
      <c r="S3" s="116" t="s">
        <v>139</v>
      </c>
      <c r="T3" s="100" t="s">
        <v>140</v>
      </c>
      <c r="U3" s="117" t="s">
        <v>141</v>
      </c>
      <c r="V3" s="104"/>
      <c r="W3" s="104"/>
    </row>
    <row r="4" spans="1:24" s="8" customFormat="1" ht="63.95" customHeight="1" x14ac:dyDescent="0.2">
      <c r="A4" s="109" t="s">
        <v>104</v>
      </c>
      <c r="B4" s="110" t="s">
        <v>118</v>
      </c>
      <c r="C4" s="110" t="s">
        <v>117</v>
      </c>
      <c r="D4" s="114" t="s">
        <v>214</v>
      </c>
      <c r="E4" s="111" t="s">
        <v>215</v>
      </c>
      <c r="F4" s="204" t="s">
        <v>217</v>
      </c>
      <c r="G4" s="204" t="s">
        <v>216</v>
      </c>
      <c r="H4" s="111" t="s">
        <v>218</v>
      </c>
      <c r="I4" s="111" t="s">
        <v>219</v>
      </c>
      <c r="J4" s="270" t="s">
        <v>211</v>
      </c>
      <c r="K4" s="108" t="s">
        <v>212</v>
      </c>
      <c r="L4" s="108" t="s">
        <v>213</v>
      </c>
      <c r="M4" s="114" t="s">
        <v>208</v>
      </c>
      <c r="N4" s="111" t="s">
        <v>209</v>
      </c>
      <c r="O4" s="115" t="s">
        <v>210</v>
      </c>
      <c r="P4" s="111" t="s">
        <v>202</v>
      </c>
      <c r="Q4" s="111" t="s">
        <v>203</v>
      </c>
      <c r="R4" s="111" t="s">
        <v>204</v>
      </c>
      <c r="S4" s="122" t="s">
        <v>205</v>
      </c>
      <c r="T4" s="108" t="s">
        <v>206</v>
      </c>
      <c r="U4" s="123" t="s">
        <v>207</v>
      </c>
      <c r="V4" s="104"/>
      <c r="W4" s="104"/>
    </row>
    <row r="5" spans="1:24" s="8" customFormat="1" x14ac:dyDescent="0.2">
      <c r="A5" s="88" t="s">
        <v>155</v>
      </c>
      <c r="B5" s="88" t="s">
        <v>65</v>
      </c>
      <c r="C5" s="88" t="s">
        <v>36</v>
      </c>
      <c r="D5" s="118">
        <v>8.84</v>
      </c>
      <c r="E5" s="89" t="s">
        <v>173</v>
      </c>
      <c r="F5" s="89">
        <v>8.93</v>
      </c>
      <c r="G5" s="89" t="s">
        <v>194</v>
      </c>
      <c r="H5" s="89">
        <v>8.82</v>
      </c>
      <c r="I5" s="119" t="s">
        <v>194</v>
      </c>
      <c r="J5" s="89">
        <v>9.2200000000000006</v>
      </c>
      <c r="K5" s="89">
        <v>9</v>
      </c>
      <c r="L5" s="89">
        <v>8.77</v>
      </c>
      <c r="M5" s="118">
        <v>9.11</v>
      </c>
      <c r="N5" s="89">
        <v>9.25</v>
      </c>
      <c r="O5" s="119">
        <v>9.8000000000000007</v>
      </c>
      <c r="P5" s="89">
        <v>9.07</v>
      </c>
      <c r="Q5" s="89">
        <v>9.84</v>
      </c>
      <c r="R5" s="89">
        <v>8.69</v>
      </c>
      <c r="S5" s="118">
        <v>7.96</v>
      </c>
      <c r="T5" s="89">
        <v>7.61</v>
      </c>
      <c r="U5" s="119">
        <v>7.61</v>
      </c>
      <c r="V5" s="104"/>
      <c r="W5" s="104"/>
    </row>
    <row r="6" spans="1:24" s="8" customFormat="1" x14ac:dyDescent="0.2">
      <c r="A6" s="90" t="s">
        <v>120</v>
      </c>
      <c r="B6" s="90" t="s">
        <v>121</v>
      </c>
      <c r="C6" s="90"/>
      <c r="D6" s="120">
        <v>8.32</v>
      </c>
      <c r="E6" s="91" t="s">
        <v>173</v>
      </c>
      <c r="F6" s="91"/>
      <c r="G6" s="91"/>
      <c r="H6" s="91"/>
      <c r="I6" s="121"/>
      <c r="J6" s="91">
        <v>8.69</v>
      </c>
      <c r="K6" s="91"/>
      <c r="L6" s="91"/>
      <c r="M6" s="120">
        <v>7.55</v>
      </c>
      <c r="N6" s="91"/>
      <c r="O6" s="121"/>
      <c r="P6" s="91">
        <v>9.7200000000000006</v>
      </c>
      <c r="Q6" s="91"/>
      <c r="R6" s="91"/>
      <c r="S6" s="120">
        <v>7.34</v>
      </c>
      <c r="T6" s="91"/>
      <c r="U6" s="121"/>
      <c r="V6" s="104"/>
      <c r="W6" s="104"/>
    </row>
    <row r="7" spans="1:24" s="8" customFormat="1" x14ac:dyDescent="0.2">
      <c r="A7" s="88" t="s">
        <v>156</v>
      </c>
      <c r="B7" s="88" t="s">
        <v>123</v>
      </c>
      <c r="C7" s="88" t="s">
        <v>34</v>
      </c>
      <c r="D7" s="118">
        <v>8.24</v>
      </c>
      <c r="E7" s="89" t="s">
        <v>173</v>
      </c>
      <c r="F7" s="89">
        <v>8.48</v>
      </c>
      <c r="G7" s="89" t="s">
        <v>175</v>
      </c>
      <c r="H7" s="89">
        <v>8.4</v>
      </c>
      <c r="I7" s="119" t="s">
        <v>175</v>
      </c>
      <c r="J7" s="89">
        <v>7.33</v>
      </c>
      <c r="K7" s="89">
        <v>7.91</v>
      </c>
      <c r="L7" s="89">
        <v>7.79</v>
      </c>
      <c r="M7" s="118">
        <v>7.93</v>
      </c>
      <c r="N7" s="89">
        <v>8.5399999999999991</v>
      </c>
      <c r="O7" s="119">
        <v>8.74</v>
      </c>
      <c r="P7" s="89">
        <v>9.58</v>
      </c>
      <c r="Q7" s="89">
        <v>10.199999999999999</v>
      </c>
      <c r="R7" s="89">
        <v>9.36</v>
      </c>
      <c r="S7" s="118">
        <v>8.1</v>
      </c>
      <c r="T7" s="89">
        <v>7.3</v>
      </c>
      <c r="U7" s="119">
        <v>7.3</v>
      </c>
      <c r="V7" s="104"/>
      <c r="W7" s="104"/>
    </row>
    <row r="8" spans="1:24" s="8" customFormat="1" x14ac:dyDescent="0.2">
      <c r="A8" s="90" t="s">
        <v>124</v>
      </c>
      <c r="B8" s="90" t="s">
        <v>69</v>
      </c>
      <c r="C8" s="90" t="s">
        <v>125</v>
      </c>
      <c r="D8" s="120">
        <v>8.01</v>
      </c>
      <c r="E8" s="91" t="s">
        <v>173</v>
      </c>
      <c r="F8" s="91">
        <v>8.16</v>
      </c>
      <c r="G8" s="91" t="s">
        <v>176</v>
      </c>
      <c r="H8" s="91">
        <v>8.1300000000000008</v>
      </c>
      <c r="I8" s="121" t="s">
        <v>176</v>
      </c>
      <c r="J8" s="91">
        <v>8.74</v>
      </c>
      <c r="K8" s="91">
        <v>8.27</v>
      </c>
      <c r="L8" s="91">
        <v>7.92</v>
      </c>
      <c r="M8" s="120">
        <v>7.5</v>
      </c>
      <c r="N8" s="91">
        <v>8.1</v>
      </c>
      <c r="O8" s="121">
        <v>8.9499999999999993</v>
      </c>
      <c r="P8" s="91">
        <v>8.3000000000000007</v>
      </c>
      <c r="Q8" s="91">
        <v>9.51</v>
      </c>
      <c r="R8" s="91">
        <v>8.44</v>
      </c>
      <c r="S8" s="120">
        <v>7.51</v>
      </c>
      <c r="T8" s="91">
        <v>6.78</v>
      </c>
      <c r="U8" s="121">
        <v>6.78</v>
      </c>
      <c r="V8" s="104"/>
      <c r="W8" s="104"/>
    </row>
    <row r="9" spans="1:24" s="8" customFormat="1" x14ac:dyDescent="0.2">
      <c r="A9" s="88" t="s">
        <v>126</v>
      </c>
      <c r="B9" s="88" t="s">
        <v>66</v>
      </c>
      <c r="C9" s="88" t="s">
        <v>34</v>
      </c>
      <c r="D9" s="118">
        <v>7.99</v>
      </c>
      <c r="E9" s="89" t="s">
        <v>173</v>
      </c>
      <c r="F9" s="89"/>
      <c r="G9" s="89"/>
      <c r="H9" s="89"/>
      <c r="I9" s="119"/>
      <c r="J9" s="89">
        <v>9.32</v>
      </c>
      <c r="K9" s="89"/>
      <c r="L9" s="89"/>
      <c r="M9" s="118">
        <v>6.71</v>
      </c>
      <c r="N9" s="89"/>
      <c r="O9" s="119"/>
      <c r="P9" s="89">
        <v>7.53</v>
      </c>
      <c r="Q9" s="89"/>
      <c r="R9" s="89"/>
      <c r="S9" s="118">
        <v>8.4</v>
      </c>
      <c r="T9" s="89"/>
      <c r="U9" s="119"/>
      <c r="V9" s="104"/>
      <c r="W9" s="104"/>
    </row>
    <row r="10" spans="1:24" s="8" customFormat="1" x14ac:dyDescent="0.2">
      <c r="A10" s="90" t="s">
        <v>127</v>
      </c>
      <c r="B10" s="90" t="s">
        <v>65</v>
      </c>
      <c r="C10" s="90" t="s">
        <v>36</v>
      </c>
      <c r="D10" s="120">
        <v>7.99</v>
      </c>
      <c r="E10" s="91" t="s">
        <v>173</v>
      </c>
      <c r="F10" s="91"/>
      <c r="G10" s="91"/>
      <c r="H10" s="91"/>
      <c r="I10" s="121"/>
      <c r="J10" s="91">
        <v>8.15</v>
      </c>
      <c r="K10" s="91"/>
      <c r="L10" s="91"/>
      <c r="M10" s="120">
        <v>8.01</v>
      </c>
      <c r="N10" s="91"/>
      <c r="O10" s="121"/>
      <c r="P10" s="91">
        <v>8.4700000000000006</v>
      </c>
      <c r="Q10" s="91"/>
      <c r="R10" s="91"/>
      <c r="S10" s="120">
        <v>7.32</v>
      </c>
      <c r="T10" s="91"/>
      <c r="U10" s="121"/>
      <c r="V10" s="104"/>
      <c r="W10" s="104"/>
    </row>
    <row r="11" spans="1:24" s="8" customFormat="1" x14ac:dyDescent="0.2">
      <c r="A11" s="88" t="s">
        <v>128</v>
      </c>
      <c r="B11" s="88" t="s">
        <v>65</v>
      </c>
      <c r="C11" s="88" t="s">
        <v>36</v>
      </c>
      <c r="D11" s="118">
        <v>7.92</v>
      </c>
      <c r="E11" s="89" t="s">
        <v>173</v>
      </c>
      <c r="F11" s="89"/>
      <c r="G11" s="89"/>
      <c r="H11" s="89"/>
      <c r="I11" s="119"/>
      <c r="J11" s="89">
        <v>8.1199999999999992</v>
      </c>
      <c r="K11" s="89"/>
      <c r="L11" s="89"/>
      <c r="M11" s="118">
        <v>7.31</v>
      </c>
      <c r="N11" s="89"/>
      <c r="O11" s="119"/>
      <c r="P11" s="89">
        <v>8.92</v>
      </c>
      <c r="Q11" s="89"/>
      <c r="R11" s="89"/>
      <c r="S11" s="118">
        <v>7.34</v>
      </c>
      <c r="T11" s="89"/>
      <c r="U11" s="119"/>
      <c r="V11" s="104"/>
      <c r="W11" s="104"/>
    </row>
    <row r="12" spans="1:24" s="8" customFormat="1" x14ac:dyDescent="0.2">
      <c r="A12" s="90" t="s">
        <v>157</v>
      </c>
      <c r="B12" s="90" t="s">
        <v>66</v>
      </c>
      <c r="C12" s="90" t="s">
        <v>33</v>
      </c>
      <c r="D12" s="120">
        <v>7.8</v>
      </c>
      <c r="E12" s="91" t="s">
        <v>173</v>
      </c>
      <c r="F12" s="91">
        <v>8.17</v>
      </c>
      <c r="G12" s="91" t="s">
        <v>176</v>
      </c>
      <c r="H12" s="91"/>
      <c r="I12" s="121"/>
      <c r="J12" s="91">
        <v>7.39</v>
      </c>
      <c r="K12" s="91">
        <v>7.88</v>
      </c>
      <c r="L12" s="91"/>
      <c r="M12" s="120">
        <v>8.09</v>
      </c>
      <c r="N12" s="91">
        <v>8.36</v>
      </c>
      <c r="O12" s="121"/>
      <c r="P12" s="91">
        <v>7.62</v>
      </c>
      <c r="Q12" s="91">
        <v>8.84</v>
      </c>
      <c r="R12" s="91"/>
      <c r="S12" s="120">
        <v>8.11</v>
      </c>
      <c r="T12" s="91">
        <v>7.61</v>
      </c>
      <c r="U12" s="121"/>
      <c r="V12" s="104"/>
      <c r="W12" s="104"/>
    </row>
    <row r="13" spans="1:24" s="8" customFormat="1" x14ac:dyDescent="0.2">
      <c r="A13" s="88" t="s">
        <v>158</v>
      </c>
      <c r="B13" s="88" t="s">
        <v>66</v>
      </c>
      <c r="C13" s="88" t="s">
        <v>36</v>
      </c>
      <c r="D13" s="118">
        <v>7.71</v>
      </c>
      <c r="E13" s="89" t="s">
        <v>173</v>
      </c>
      <c r="F13" s="89">
        <v>8.02</v>
      </c>
      <c r="G13" s="89" t="s">
        <v>176</v>
      </c>
      <c r="H13" s="89"/>
      <c r="I13" s="119"/>
      <c r="J13" s="89">
        <v>8.32</v>
      </c>
      <c r="K13" s="89">
        <v>8.26</v>
      </c>
      <c r="L13" s="89"/>
      <c r="M13" s="118">
        <v>6.92</v>
      </c>
      <c r="N13" s="89">
        <v>7.52</v>
      </c>
      <c r="O13" s="119"/>
      <c r="P13" s="89">
        <v>7.95</v>
      </c>
      <c r="Q13" s="89">
        <v>9.19</v>
      </c>
      <c r="R13" s="89"/>
      <c r="S13" s="118">
        <v>7.64</v>
      </c>
      <c r="T13" s="89">
        <v>7.13</v>
      </c>
      <c r="U13" s="119"/>
      <c r="V13" s="104"/>
      <c r="W13" s="104"/>
    </row>
    <row r="14" spans="1:24" x14ac:dyDescent="0.2">
      <c r="A14" s="90" t="s">
        <v>102</v>
      </c>
      <c r="B14" s="90" t="s">
        <v>66</v>
      </c>
      <c r="C14" s="90" t="s">
        <v>33</v>
      </c>
      <c r="D14" s="120">
        <v>7.69</v>
      </c>
      <c r="E14" s="91" t="s">
        <v>173</v>
      </c>
      <c r="F14" s="91">
        <v>7.98</v>
      </c>
      <c r="G14" s="91" t="s">
        <v>176</v>
      </c>
      <c r="H14" s="91"/>
      <c r="I14" s="121"/>
      <c r="J14" s="91">
        <v>7.74</v>
      </c>
      <c r="K14" s="91">
        <v>8.25</v>
      </c>
      <c r="L14" s="91"/>
      <c r="M14" s="120">
        <v>6.96</v>
      </c>
      <c r="N14" s="91">
        <v>7.58</v>
      </c>
      <c r="O14" s="121"/>
      <c r="P14" s="91">
        <v>8.1300000000000008</v>
      </c>
      <c r="Q14" s="91">
        <v>8.56</v>
      </c>
      <c r="R14" s="91"/>
      <c r="S14" s="120">
        <v>7.94</v>
      </c>
      <c r="T14" s="91">
        <v>7.54</v>
      </c>
      <c r="U14" s="121"/>
      <c r="V14" s="105"/>
      <c r="W14" s="7"/>
    </row>
    <row r="15" spans="1:24" x14ac:dyDescent="0.2">
      <c r="A15" s="88" t="s">
        <v>130</v>
      </c>
      <c r="B15" s="88" t="s">
        <v>69</v>
      </c>
      <c r="C15" s="88" t="s">
        <v>125</v>
      </c>
      <c r="D15" s="118">
        <v>7.61</v>
      </c>
      <c r="E15" s="89" t="s">
        <v>173</v>
      </c>
      <c r="F15" s="89"/>
      <c r="G15" s="89"/>
      <c r="H15" s="89"/>
      <c r="I15" s="119"/>
      <c r="J15" s="89">
        <v>7.37</v>
      </c>
      <c r="K15" s="89"/>
      <c r="L15" s="89"/>
      <c r="M15" s="118">
        <v>6.89</v>
      </c>
      <c r="N15" s="89"/>
      <c r="O15" s="119"/>
      <c r="P15" s="89">
        <v>8.6999999999999993</v>
      </c>
      <c r="Q15" s="89"/>
      <c r="R15" s="89"/>
      <c r="S15" s="118">
        <v>7.47</v>
      </c>
      <c r="T15" s="89"/>
      <c r="U15" s="119"/>
      <c r="V15" s="7"/>
      <c r="W15" s="7"/>
    </row>
    <row r="16" spans="1:24" x14ac:dyDescent="0.2">
      <c r="A16" s="95" t="s">
        <v>131</v>
      </c>
      <c r="B16" s="95" t="s">
        <v>69</v>
      </c>
      <c r="C16" s="95" t="s">
        <v>125</v>
      </c>
      <c r="D16" s="120">
        <v>7.59</v>
      </c>
      <c r="E16" s="91" t="s">
        <v>173</v>
      </c>
      <c r="F16" s="91">
        <v>8.19</v>
      </c>
      <c r="G16" s="91" t="s">
        <v>176</v>
      </c>
      <c r="H16" s="91"/>
      <c r="I16" s="121"/>
      <c r="J16" s="91">
        <v>6.74</v>
      </c>
      <c r="K16" s="91">
        <v>8.11</v>
      </c>
      <c r="L16" s="91"/>
      <c r="M16" s="120">
        <v>8.11</v>
      </c>
      <c r="N16" s="91">
        <v>8.02</v>
      </c>
      <c r="O16" s="121"/>
      <c r="P16" s="91">
        <v>7.43</v>
      </c>
      <c r="Q16" s="91">
        <v>9.86</v>
      </c>
      <c r="R16" s="91"/>
      <c r="S16" s="120">
        <v>8.07</v>
      </c>
      <c r="T16" s="91">
        <v>6.68</v>
      </c>
      <c r="U16" s="121"/>
      <c r="V16" s="105"/>
      <c r="W16" s="7"/>
    </row>
    <row r="17" spans="1:31" x14ac:dyDescent="0.2">
      <c r="A17" s="92" t="s">
        <v>103</v>
      </c>
      <c r="B17" s="88" t="s">
        <v>66</v>
      </c>
      <c r="C17" s="88" t="s">
        <v>33</v>
      </c>
      <c r="D17" s="118">
        <v>7.42</v>
      </c>
      <c r="E17" s="89" t="s">
        <v>173</v>
      </c>
      <c r="F17" s="89">
        <v>7.38</v>
      </c>
      <c r="G17" s="89" t="s">
        <v>177</v>
      </c>
      <c r="H17" s="89"/>
      <c r="I17" s="119"/>
      <c r="J17" s="89">
        <v>7.96</v>
      </c>
      <c r="K17" s="89">
        <v>7.72</v>
      </c>
      <c r="L17" s="89"/>
      <c r="M17" s="118">
        <v>7.26</v>
      </c>
      <c r="N17" s="89">
        <v>7.52</v>
      </c>
      <c r="O17" s="119"/>
      <c r="P17" s="89">
        <v>7.13</v>
      </c>
      <c r="Q17" s="89">
        <v>8.02</v>
      </c>
      <c r="R17" s="89"/>
      <c r="S17" s="118">
        <v>7.09</v>
      </c>
      <c r="T17" s="89">
        <v>6.18</v>
      </c>
      <c r="U17" s="119"/>
      <c r="V17" s="7"/>
      <c r="W17" s="7"/>
    </row>
    <row r="18" spans="1:31" s="16" customFormat="1" x14ac:dyDescent="0.2">
      <c r="A18" s="146" t="s">
        <v>70</v>
      </c>
      <c r="B18" s="146"/>
      <c r="C18" s="146"/>
      <c r="D18" s="149">
        <f>AVERAGE(D5:D17)</f>
        <v>7.9330769230769231</v>
      </c>
      <c r="E18" s="147"/>
      <c r="F18" s="147">
        <f>AVERAGE(F5:F17)</f>
        <v>8.1637500000000003</v>
      </c>
      <c r="G18" s="147"/>
      <c r="H18" s="147">
        <v>8.4500000000000011</v>
      </c>
      <c r="I18" s="148"/>
      <c r="J18" s="149">
        <f t="shared" ref="J18:U18" si="0">AVERAGE(J5:J17)</f>
        <v>8.083846153846153</v>
      </c>
      <c r="K18" s="147">
        <f t="shared" si="0"/>
        <v>8.1750000000000007</v>
      </c>
      <c r="L18" s="147">
        <f t="shared" si="0"/>
        <v>8.1599999999999984</v>
      </c>
      <c r="M18" s="149">
        <f t="shared" si="0"/>
        <v>7.565384615384616</v>
      </c>
      <c r="N18" s="147">
        <f t="shared" si="0"/>
        <v>8.1112499999999983</v>
      </c>
      <c r="O18" s="147">
        <f t="shared" si="0"/>
        <v>9.1633333333333322</v>
      </c>
      <c r="P18" s="149">
        <f t="shared" si="0"/>
        <v>8.3500000000000014</v>
      </c>
      <c r="Q18" s="147">
        <f t="shared" si="0"/>
        <v>9.2524999999999995</v>
      </c>
      <c r="R18" s="147">
        <f t="shared" si="0"/>
        <v>8.8299999999999983</v>
      </c>
      <c r="S18" s="149">
        <f t="shared" si="0"/>
        <v>7.7146153846153842</v>
      </c>
      <c r="T18" s="147">
        <f t="shared" si="0"/>
        <v>7.1037499999999998</v>
      </c>
      <c r="U18" s="147">
        <f t="shared" si="0"/>
        <v>7.23</v>
      </c>
      <c r="V18" s="106"/>
      <c r="W18" s="107"/>
      <c r="X18" s="26"/>
      <c r="Y18" s="26"/>
    </row>
    <row r="19" spans="1:31" s="16" customFormat="1" x14ac:dyDescent="0.2">
      <c r="A19" s="133" t="s">
        <v>114</v>
      </c>
      <c r="B19" s="133"/>
      <c r="C19" s="133"/>
      <c r="D19" s="152">
        <v>0.3</v>
      </c>
      <c r="E19" s="150"/>
      <c r="F19" s="150">
        <v>0.47599999999999998</v>
      </c>
      <c r="G19" s="150"/>
      <c r="H19" s="150">
        <v>0.4</v>
      </c>
      <c r="I19" s="151"/>
      <c r="J19" s="150">
        <v>0.8</v>
      </c>
      <c r="K19" s="150">
        <v>0.4</v>
      </c>
      <c r="L19" s="150">
        <v>0.4</v>
      </c>
      <c r="M19" s="152">
        <v>0.6</v>
      </c>
      <c r="N19" s="150">
        <v>0.6</v>
      </c>
      <c r="O19" s="151">
        <v>0.7</v>
      </c>
      <c r="P19" s="150">
        <v>0.7</v>
      </c>
      <c r="Q19" s="150">
        <v>1</v>
      </c>
      <c r="R19" s="150">
        <v>1.2</v>
      </c>
      <c r="S19" s="152">
        <v>0.5</v>
      </c>
      <c r="T19" s="150">
        <v>0.7</v>
      </c>
      <c r="U19" s="151">
        <v>0.7</v>
      </c>
      <c r="V19" s="106"/>
      <c r="W19" s="107"/>
      <c r="X19" s="26"/>
      <c r="Y19" s="26"/>
    </row>
    <row r="20" spans="1:31" s="16" customFormat="1" ht="14.25" x14ac:dyDescent="0.25">
      <c r="A20" s="135" t="s">
        <v>98</v>
      </c>
      <c r="B20" s="135"/>
      <c r="C20" s="135"/>
      <c r="D20" s="138" t="s">
        <v>88</v>
      </c>
      <c r="E20" s="136"/>
      <c r="F20" s="136">
        <v>0.53</v>
      </c>
      <c r="G20" s="136"/>
      <c r="H20" s="136">
        <v>0.5</v>
      </c>
      <c r="I20" s="137"/>
      <c r="J20" s="136" t="s">
        <v>88</v>
      </c>
      <c r="K20" s="136" t="s">
        <v>88</v>
      </c>
      <c r="L20" s="136" t="s">
        <v>88</v>
      </c>
      <c r="M20" s="138" t="s">
        <v>88</v>
      </c>
      <c r="N20" s="136">
        <v>1.1000000000000001</v>
      </c>
      <c r="O20" s="137" t="s">
        <v>88</v>
      </c>
      <c r="P20" s="136">
        <v>1.48</v>
      </c>
      <c r="Q20" s="136">
        <v>1.1000000000000001</v>
      </c>
      <c r="R20" s="136" t="s">
        <v>88</v>
      </c>
      <c r="S20" s="138" t="s">
        <v>88</v>
      </c>
      <c r="T20" s="136">
        <v>0.9</v>
      </c>
      <c r="U20" s="136" t="s">
        <v>88</v>
      </c>
      <c r="V20" s="106"/>
      <c r="W20" s="107"/>
      <c r="X20" s="26"/>
      <c r="Y20" s="26"/>
    </row>
    <row r="21" spans="1:31" s="16" customFormat="1" x14ac:dyDescent="0.2">
      <c r="A21" s="135" t="s">
        <v>115</v>
      </c>
      <c r="B21" s="135"/>
      <c r="C21" s="135"/>
      <c r="D21" s="141">
        <v>14</v>
      </c>
      <c r="E21" s="139"/>
      <c r="F21" s="139">
        <v>11.48</v>
      </c>
      <c r="G21" s="139"/>
      <c r="H21" s="139">
        <v>12</v>
      </c>
      <c r="I21" s="140"/>
      <c r="J21" s="139">
        <v>17</v>
      </c>
      <c r="K21" s="139">
        <v>13</v>
      </c>
      <c r="L21" s="139">
        <v>15</v>
      </c>
      <c r="M21" s="141">
        <v>14</v>
      </c>
      <c r="N21" s="139">
        <v>11</v>
      </c>
      <c r="O21" s="140">
        <v>10</v>
      </c>
      <c r="P21" s="139">
        <v>14</v>
      </c>
      <c r="Q21" s="139">
        <v>10</v>
      </c>
      <c r="R21" s="139">
        <v>11</v>
      </c>
      <c r="S21" s="141">
        <v>10</v>
      </c>
      <c r="T21" s="139">
        <v>10</v>
      </c>
      <c r="U21" s="140">
        <v>8</v>
      </c>
      <c r="V21" s="106"/>
      <c r="W21" s="107"/>
      <c r="X21" s="26"/>
      <c r="Y21" s="26"/>
    </row>
    <row r="22" spans="1:31" s="16" customFormat="1" ht="13.5" thickBot="1" x14ac:dyDescent="0.25">
      <c r="A22" s="142" t="s">
        <v>136</v>
      </c>
      <c r="B22" s="142"/>
      <c r="C22" s="142"/>
      <c r="D22" s="145">
        <v>12</v>
      </c>
      <c r="E22" s="143"/>
      <c r="F22" s="143">
        <v>24</v>
      </c>
      <c r="G22" s="143"/>
      <c r="H22" s="143">
        <v>36</v>
      </c>
      <c r="I22" s="144"/>
      <c r="J22" s="143">
        <v>3</v>
      </c>
      <c r="K22" s="143">
        <v>6</v>
      </c>
      <c r="L22" s="143">
        <v>9</v>
      </c>
      <c r="M22" s="145">
        <v>3</v>
      </c>
      <c r="N22" s="143">
        <v>6</v>
      </c>
      <c r="O22" s="144">
        <v>9</v>
      </c>
      <c r="P22" s="143">
        <v>3</v>
      </c>
      <c r="Q22" s="143">
        <v>6</v>
      </c>
      <c r="R22" s="143">
        <v>9</v>
      </c>
      <c r="S22" s="145">
        <v>3</v>
      </c>
      <c r="T22" s="143">
        <v>6</v>
      </c>
      <c r="U22" s="144">
        <v>9</v>
      </c>
      <c r="V22" s="106"/>
      <c r="W22" s="107"/>
      <c r="X22" s="26"/>
      <c r="Y22" s="26"/>
    </row>
    <row r="23" spans="1:31" x14ac:dyDescent="0.2">
      <c r="A23" s="54"/>
      <c r="B23" s="54"/>
      <c r="C23" s="54"/>
      <c r="D23" s="54"/>
      <c r="E23" s="54"/>
      <c r="F23" s="54"/>
      <c r="G23" s="54"/>
      <c r="H23" s="54"/>
      <c r="I23" s="54"/>
      <c r="P23" s="69"/>
      <c r="Q23" s="69"/>
      <c r="R23" s="69"/>
      <c r="S23" s="54"/>
      <c r="T23" s="54"/>
      <c r="U23" s="54"/>
      <c r="V23" s="61"/>
      <c r="W23" s="61"/>
      <c r="X23" s="61"/>
    </row>
    <row r="24" spans="1:31" x14ac:dyDescent="0.2">
      <c r="A24" s="196"/>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AE24" s="4" t="s">
        <v>112</v>
      </c>
    </row>
    <row r="25" spans="1:31" ht="13.5" customHeight="1" x14ac:dyDescent="0.2">
      <c r="A25" s="55"/>
      <c r="B25" s="55"/>
      <c r="C25" s="55"/>
      <c r="D25" s="55"/>
      <c r="E25" s="55"/>
      <c r="F25" s="55"/>
      <c r="G25" s="55"/>
      <c r="H25" s="55"/>
      <c r="I25" s="55"/>
      <c r="S25" s="56"/>
      <c r="T25" s="56"/>
      <c r="U25" s="56"/>
      <c r="V25" s="56"/>
      <c r="W25" s="56"/>
      <c r="X25" s="55"/>
    </row>
    <row r="26" spans="1:31" x14ac:dyDescent="0.2">
      <c r="A26" s="55"/>
      <c r="B26" s="57"/>
      <c r="C26" s="57"/>
      <c r="D26" s="57"/>
      <c r="E26" s="57"/>
      <c r="F26" s="57"/>
      <c r="G26" s="57"/>
      <c r="H26" s="57"/>
      <c r="I26" s="57"/>
      <c r="S26" s="55"/>
      <c r="T26" s="55"/>
      <c r="U26" s="55"/>
      <c r="V26" s="56"/>
      <c r="W26" s="56"/>
      <c r="X26" s="55"/>
    </row>
    <row r="27" spans="1:31" x14ac:dyDescent="0.2">
      <c r="B27" s="14"/>
      <c r="C27" s="14"/>
      <c r="D27" s="14"/>
      <c r="E27" s="14"/>
      <c r="F27" s="14"/>
      <c r="G27" s="14"/>
      <c r="H27" s="14"/>
      <c r="I27" s="14"/>
    </row>
    <row r="28" spans="1:31" x14ac:dyDescent="0.2">
      <c r="B28" s="14"/>
      <c r="C28" s="14"/>
      <c r="D28" s="14"/>
      <c r="E28" s="14"/>
      <c r="F28" s="14"/>
      <c r="G28" s="14"/>
      <c r="H28" s="14"/>
      <c r="I28" s="14"/>
    </row>
    <row r="29" spans="1:31" x14ac:dyDescent="0.2">
      <c r="B29" s="14"/>
      <c r="C29" s="14"/>
      <c r="D29" s="14"/>
      <c r="E29" s="14"/>
      <c r="F29" s="14"/>
      <c r="G29" s="14"/>
      <c r="H29" s="14"/>
      <c r="I29" s="14"/>
    </row>
    <row r="30" spans="1:31" x14ac:dyDescent="0.2">
      <c r="B30" s="16"/>
      <c r="C30" s="16"/>
      <c r="D30" s="16"/>
      <c r="E30" s="16"/>
      <c r="F30" s="16"/>
      <c r="G30" s="16"/>
      <c r="H30" s="16"/>
      <c r="I30" s="16"/>
    </row>
    <row r="31" spans="1:31" x14ac:dyDescent="0.2">
      <c r="B31" s="14"/>
      <c r="C31" s="14"/>
      <c r="D31" s="14"/>
      <c r="E31" s="14"/>
      <c r="F31" s="14"/>
      <c r="G31" s="14"/>
      <c r="H31" s="14"/>
      <c r="I31" s="14"/>
    </row>
    <row r="32" spans="1:31" x14ac:dyDescent="0.2">
      <c r="B32" s="16"/>
      <c r="C32" s="16"/>
      <c r="D32" s="16"/>
      <c r="E32" s="16"/>
      <c r="F32" s="16"/>
      <c r="G32" s="16"/>
      <c r="H32" s="16"/>
      <c r="I32" s="16"/>
    </row>
    <row r="33" spans="2:23" x14ac:dyDescent="0.2">
      <c r="B33" s="16"/>
      <c r="C33" s="16"/>
      <c r="D33" s="16"/>
      <c r="E33" s="16"/>
      <c r="F33" s="16"/>
      <c r="G33" s="16"/>
      <c r="H33" s="16"/>
      <c r="I33" s="16"/>
      <c r="S33" s="12" t="s">
        <v>112</v>
      </c>
      <c r="T33" s="12" t="s">
        <v>112</v>
      </c>
      <c r="U33" s="12" t="s">
        <v>112</v>
      </c>
      <c r="W33" s="4"/>
    </row>
    <row r="34" spans="2:23" x14ac:dyDescent="0.2">
      <c r="B34" s="14"/>
      <c r="C34" s="14" t="s">
        <v>112</v>
      </c>
      <c r="D34" s="14"/>
      <c r="E34" s="14"/>
      <c r="F34" s="14"/>
      <c r="G34" s="14"/>
      <c r="H34" s="14"/>
      <c r="I34" s="14"/>
      <c r="V34" s="12" t="s">
        <v>112</v>
      </c>
      <c r="W34" s="4"/>
    </row>
  </sheetData>
  <mergeCells count="10">
    <mergeCell ref="A1:U1"/>
    <mergeCell ref="A24:X24"/>
    <mergeCell ref="D3:E3"/>
    <mergeCell ref="F3:G3"/>
    <mergeCell ref="H3:I3"/>
    <mergeCell ref="D2:I2"/>
    <mergeCell ref="J2:L2"/>
    <mergeCell ref="M2:O2"/>
    <mergeCell ref="P2:R2"/>
    <mergeCell ref="S2:U2"/>
  </mergeCells>
  <pageMargins left="0.25" right="0.25" top="0.75" bottom="0.75" header="0.3" footer="0.3"/>
  <pageSetup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A2" sqref="A2:XFD2"/>
    </sheetView>
  </sheetViews>
  <sheetFormatPr defaultColWidth="9.140625" defaultRowHeight="12.75" x14ac:dyDescent="0.2"/>
  <cols>
    <col min="1" max="1" width="24.7109375" style="11" customWidth="1"/>
    <col min="2" max="2" width="7.42578125" style="10" customWidth="1"/>
    <col min="3" max="3" width="10.42578125" style="10" customWidth="1"/>
    <col min="4" max="4" width="12" style="10" customWidth="1"/>
    <col min="5" max="5" width="12.28515625" style="10" customWidth="1"/>
    <col min="6" max="6" width="9.85546875" style="10" customWidth="1"/>
    <col min="7" max="7" width="14.7109375" style="10" customWidth="1"/>
    <col min="8" max="8" width="35.85546875" style="11" customWidth="1"/>
    <col min="9" max="9" width="35.85546875" style="9" customWidth="1"/>
    <col min="10" max="16384" width="9.140625" style="9"/>
  </cols>
  <sheetData>
    <row r="1" spans="1:8" ht="15" thickBot="1" x14ac:dyDescent="0.25">
      <c r="A1" s="33" t="s">
        <v>154</v>
      </c>
      <c r="B1" s="32"/>
      <c r="C1" s="32"/>
      <c r="D1" s="32"/>
      <c r="E1" s="32"/>
      <c r="F1" s="32"/>
      <c r="G1" s="32"/>
      <c r="H1" s="32"/>
    </row>
    <row r="2" spans="1:8" s="58" customFormat="1" ht="30" customHeight="1" x14ac:dyDescent="0.2">
      <c r="A2" s="157" t="s">
        <v>168</v>
      </c>
      <c r="B2" s="158" t="s">
        <v>99</v>
      </c>
      <c r="C2" s="158" t="s">
        <v>3</v>
      </c>
      <c r="D2" s="158" t="s">
        <v>86</v>
      </c>
      <c r="E2" s="158" t="s">
        <v>87</v>
      </c>
      <c r="F2" s="158" t="s">
        <v>100</v>
      </c>
      <c r="G2" s="158" t="s">
        <v>101</v>
      </c>
      <c r="H2" s="158" t="s">
        <v>17</v>
      </c>
    </row>
    <row r="3" spans="1:8" x14ac:dyDescent="0.2">
      <c r="A3" s="159" t="s">
        <v>122</v>
      </c>
      <c r="B3" s="160" t="s">
        <v>18</v>
      </c>
      <c r="C3" s="160">
        <v>118</v>
      </c>
      <c r="D3" s="160" t="s">
        <v>123</v>
      </c>
      <c r="E3" s="160" t="s">
        <v>34</v>
      </c>
      <c r="F3" s="160" t="s">
        <v>63</v>
      </c>
      <c r="G3" s="160" t="s">
        <v>19</v>
      </c>
      <c r="H3" s="160" t="s">
        <v>64</v>
      </c>
    </row>
    <row r="4" spans="1:8" x14ac:dyDescent="0.2">
      <c r="A4" s="161" t="s">
        <v>129</v>
      </c>
      <c r="B4" s="162" t="s">
        <v>18</v>
      </c>
      <c r="C4" s="162">
        <v>116</v>
      </c>
      <c r="D4" s="162" t="s">
        <v>66</v>
      </c>
      <c r="E4" s="162" t="s">
        <v>36</v>
      </c>
      <c r="F4" s="162" t="s">
        <v>18</v>
      </c>
      <c r="G4" s="162" t="s">
        <v>19</v>
      </c>
      <c r="H4" s="162"/>
    </row>
    <row r="5" spans="1:8" x14ac:dyDescent="0.2">
      <c r="A5" s="163" t="s">
        <v>127</v>
      </c>
      <c r="B5" s="164" t="s">
        <v>18</v>
      </c>
      <c r="C5" s="164">
        <v>116</v>
      </c>
      <c r="D5" s="164" t="s">
        <v>159</v>
      </c>
      <c r="E5" s="164" t="s">
        <v>36</v>
      </c>
      <c r="F5" s="164" t="s">
        <v>18</v>
      </c>
      <c r="G5" s="164" t="s">
        <v>19</v>
      </c>
      <c r="H5" s="164"/>
    </row>
    <row r="6" spans="1:8" x14ac:dyDescent="0.2">
      <c r="A6" s="161" t="s">
        <v>119</v>
      </c>
      <c r="B6" s="162" t="s">
        <v>18</v>
      </c>
      <c r="C6" s="162">
        <v>119</v>
      </c>
      <c r="D6" s="162" t="s">
        <v>65</v>
      </c>
      <c r="E6" s="162" t="s">
        <v>36</v>
      </c>
      <c r="F6" s="162" t="s">
        <v>18</v>
      </c>
      <c r="G6" s="162" t="s">
        <v>19</v>
      </c>
      <c r="H6" s="162"/>
    </row>
    <row r="7" spans="1:8" x14ac:dyDescent="0.2">
      <c r="A7" s="163" t="s">
        <v>160</v>
      </c>
      <c r="B7" s="164" t="s">
        <v>18</v>
      </c>
      <c r="C7" s="164">
        <v>113</v>
      </c>
      <c r="D7" s="164" t="s">
        <v>66</v>
      </c>
      <c r="E7" s="164" t="s">
        <v>33</v>
      </c>
      <c r="F7" s="164" t="s">
        <v>63</v>
      </c>
      <c r="G7" s="164" t="s">
        <v>19</v>
      </c>
      <c r="H7" s="164" t="s">
        <v>67</v>
      </c>
    </row>
    <row r="8" spans="1:8" x14ac:dyDescent="0.2">
      <c r="A8" s="161" t="s">
        <v>126</v>
      </c>
      <c r="B8" s="162" t="s">
        <v>18</v>
      </c>
      <c r="C8" s="162">
        <v>115</v>
      </c>
      <c r="D8" s="162" t="s">
        <v>66</v>
      </c>
      <c r="E8" s="162" t="s">
        <v>34</v>
      </c>
      <c r="F8" s="162" t="s">
        <v>63</v>
      </c>
      <c r="G8" s="162" t="s">
        <v>19</v>
      </c>
      <c r="H8" s="162">
        <v>250</v>
      </c>
    </row>
    <row r="9" spans="1:8" x14ac:dyDescent="0.2">
      <c r="A9" s="163" t="s">
        <v>161</v>
      </c>
      <c r="B9" s="164" t="s">
        <v>18</v>
      </c>
      <c r="C9" s="164">
        <v>116</v>
      </c>
      <c r="D9" s="164" t="s">
        <v>66</v>
      </c>
      <c r="E9" s="164" t="s">
        <v>33</v>
      </c>
      <c r="F9" s="164" t="s">
        <v>63</v>
      </c>
      <c r="G9" s="164" t="s">
        <v>19</v>
      </c>
      <c r="H9" s="164" t="s">
        <v>67</v>
      </c>
    </row>
    <row r="10" spans="1:8" x14ac:dyDescent="0.2">
      <c r="A10" s="161" t="s">
        <v>102</v>
      </c>
      <c r="B10" s="162" t="s">
        <v>18</v>
      </c>
      <c r="C10" s="162">
        <v>117</v>
      </c>
      <c r="D10" s="162" t="s">
        <v>66</v>
      </c>
      <c r="E10" s="162" t="s">
        <v>33</v>
      </c>
      <c r="F10" s="162" t="s">
        <v>63</v>
      </c>
      <c r="G10" s="162" t="s">
        <v>19</v>
      </c>
      <c r="H10" s="162" t="s">
        <v>67</v>
      </c>
    </row>
    <row r="11" spans="1:8" x14ac:dyDescent="0.2">
      <c r="A11" s="163" t="s">
        <v>128</v>
      </c>
      <c r="B11" s="164" t="s">
        <v>18</v>
      </c>
      <c r="C11" s="164">
        <v>116</v>
      </c>
      <c r="D11" s="164" t="s">
        <v>65</v>
      </c>
      <c r="E11" s="164" t="s">
        <v>36</v>
      </c>
      <c r="F11" s="164" t="s">
        <v>18</v>
      </c>
      <c r="G11" s="164" t="s">
        <v>19</v>
      </c>
      <c r="H11" s="164" t="s">
        <v>162</v>
      </c>
    </row>
    <row r="12" spans="1:8" x14ac:dyDescent="0.2">
      <c r="A12" s="161" t="s">
        <v>163</v>
      </c>
      <c r="B12" s="162" t="s">
        <v>18</v>
      </c>
      <c r="C12" s="162">
        <v>115</v>
      </c>
      <c r="D12" s="162" t="s">
        <v>69</v>
      </c>
      <c r="E12" s="162" t="s">
        <v>125</v>
      </c>
      <c r="F12" s="162" t="s">
        <v>63</v>
      </c>
      <c r="G12" s="162" t="s">
        <v>19</v>
      </c>
      <c r="H12" s="162" t="s">
        <v>164</v>
      </c>
    </row>
    <row r="13" spans="1:8" x14ac:dyDescent="0.2">
      <c r="A13" s="163" t="s">
        <v>131</v>
      </c>
      <c r="B13" s="164" t="s">
        <v>18</v>
      </c>
      <c r="C13" s="164">
        <v>115</v>
      </c>
      <c r="D13" s="164" t="s">
        <v>69</v>
      </c>
      <c r="E13" s="164" t="s">
        <v>125</v>
      </c>
      <c r="F13" s="164" t="s">
        <v>63</v>
      </c>
      <c r="G13" s="164" t="s">
        <v>19</v>
      </c>
      <c r="H13" s="164" t="s">
        <v>164</v>
      </c>
    </row>
    <row r="14" spans="1:8" x14ac:dyDescent="0.2">
      <c r="A14" s="165" t="s">
        <v>165</v>
      </c>
      <c r="B14" s="162" t="s">
        <v>18</v>
      </c>
      <c r="C14" s="166">
        <v>118</v>
      </c>
      <c r="D14" s="166" t="s">
        <v>69</v>
      </c>
      <c r="E14" s="166" t="s">
        <v>125</v>
      </c>
      <c r="F14" s="166" t="s">
        <v>63</v>
      </c>
      <c r="G14" s="166" t="s">
        <v>19</v>
      </c>
      <c r="H14" s="166" t="s">
        <v>164</v>
      </c>
    </row>
    <row r="15" spans="1:8" ht="13.5" thickBot="1" x14ac:dyDescent="0.25">
      <c r="A15" s="167" t="s">
        <v>120</v>
      </c>
      <c r="B15" s="168" t="s">
        <v>166</v>
      </c>
      <c r="C15" s="168" t="s">
        <v>167</v>
      </c>
      <c r="D15" s="168"/>
      <c r="E15" s="168"/>
      <c r="F15" s="168" t="s">
        <v>63</v>
      </c>
      <c r="G15" s="168" t="s">
        <v>83</v>
      </c>
      <c r="H15" s="168"/>
    </row>
    <row r="16" spans="1:8" x14ac:dyDescent="0.2">
      <c r="A16" s="15"/>
    </row>
    <row r="17" spans="1:14" s="8" customFormat="1" x14ac:dyDescent="0.2">
      <c r="A17" s="14"/>
      <c r="B17" s="6"/>
      <c r="C17" s="6"/>
      <c r="D17" s="6"/>
      <c r="E17" s="6"/>
      <c r="F17" s="6"/>
      <c r="G17" s="6"/>
      <c r="H17" s="20"/>
      <c r="N17" s="8" t="s">
        <v>112</v>
      </c>
    </row>
    <row r="18" spans="1:14" x14ac:dyDescent="0.2">
      <c r="A18" s="5"/>
    </row>
    <row r="19" spans="1:14" x14ac:dyDescent="0.2">
      <c r="A19" s="5"/>
    </row>
    <row r="20" spans="1:14" x14ac:dyDescent="0.2">
      <c r="A20" s="5"/>
    </row>
    <row r="21" spans="1:14" x14ac:dyDescent="0.2">
      <c r="A21" s="5"/>
    </row>
    <row r="22" spans="1:14" x14ac:dyDescent="0.2">
      <c r="A22" s="5"/>
    </row>
    <row r="23" spans="1:14" x14ac:dyDescent="0.2">
      <c r="A23" s="5"/>
    </row>
    <row r="24" spans="1:14" x14ac:dyDescent="0.2">
      <c r="A24" s="5"/>
    </row>
    <row r="25" spans="1:14" x14ac:dyDescent="0.2">
      <c r="A25" s="5"/>
      <c r="B25" s="5"/>
      <c r="H25" s="5"/>
    </row>
    <row r="26" spans="1:14" x14ac:dyDescent="0.2">
      <c r="A26" s="13"/>
      <c r="B26" s="13"/>
      <c r="H26" s="13"/>
    </row>
    <row r="27" spans="1:14" x14ac:dyDescent="0.2">
      <c r="A27" s="13"/>
      <c r="B27" s="13"/>
      <c r="H27" s="13"/>
    </row>
    <row r="28" spans="1:14" x14ac:dyDescent="0.2">
      <c r="A28" s="13"/>
      <c r="B28" s="13"/>
    </row>
    <row r="30" spans="1:14" x14ac:dyDescent="0.2">
      <c r="A30" s="5"/>
      <c r="B30" s="5"/>
      <c r="H30" s="17"/>
    </row>
    <row r="31" spans="1:14" x14ac:dyDescent="0.2">
      <c r="A31" s="13"/>
      <c r="B31" s="13"/>
      <c r="H31" s="13"/>
    </row>
    <row r="32" spans="1:14" x14ac:dyDescent="0.2">
      <c r="A32" s="13"/>
      <c r="B32" s="13"/>
      <c r="H32" s="13"/>
    </row>
    <row r="33" spans="1:8" x14ac:dyDescent="0.2">
      <c r="A33" s="5"/>
      <c r="B33" s="5"/>
    </row>
    <row r="42" spans="1:8" x14ac:dyDescent="0.2">
      <c r="A42" s="5"/>
      <c r="B42" s="9"/>
      <c r="C42" s="9"/>
      <c r="D42" s="9"/>
      <c r="E42" s="9"/>
      <c r="F42" s="9"/>
      <c r="G42" s="9"/>
      <c r="H42" s="9"/>
    </row>
  </sheetData>
  <phoneticPr fontId="5" type="noConversion"/>
  <pageMargins left="0.5" right="0.5" top="0.5" bottom="0.5" header="0.5" footer="0"/>
  <pageSetup scale="90"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9" sqref="E29"/>
    </sheetView>
  </sheetViews>
  <sheetFormatPr defaultColWidth="9.140625" defaultRowHeight="12.75" x14ac:dyDescent="0.2"/>
  <cols>
    <col min="1" max="1" width="24.28515625" style="22" customWidth="1"/>
    <col min="2" max="2" width="20.140625" style="22" customWidth="1"/>
    <col min="3" max="3" width="15" style="22" customWidth="1"/>
    <col min="4" max="4" width="31" style="22" customWidth="1"/>
    <col min="5" max="5" width="24.42578125" style="22" customWidth="1"/>
    <col min="6" max="16384" width="9.140625" style="22"/>
  </cols>
  <sheetData>
    <row r="1" spans="1:5" s="21" customFormat="1" ht="13.5" thickBot="1" x14ac:dyDescent="0.25">
      <c r="A1" s="200" t="s">
        <v>169</v>
      </c>
      <c r="B1" s="201"/>
      <c r="C1" s="201"/>
      <c r="D1" s="201"/>
      <c r="E1" s="201"/>
    </row>
    <row r="2" spans="1:5" x14ac:dyDescent="0.2">
      <c r="A2" s="47" t="s">
        <v>7</v>
      </c>
      <c r="B2" s="47" t="s">
        <v>8</v>
      </c>
      <c r="C2" s="47" t="s">
        <v>9</v>
      </c>
      <c r="D2" s="47" t="s">
        <v>10</v>
      </c>
      <c r="E2" s="47" t="s">
        <v>11</v>
      </c>
    </row>
    <row r="3" spans="1:5" x14ac:dyDescent="0.2">
      <c r="A3" s="24" t="s">
        <v>12</v>
      </c>
      <c r="B3" s="24" t="s">
        <v>15</v>
      </c>
      <c r="C3" s="24" t="s">
        <v>13</v>
      </c>
      <c r="D3" s="31" t="s">
        <v>23</v>
      </c>
      <c r="E3" s="31" t="s">
        <v>24</v>
      </c>
    </row>
    <row r="4" spans="1:5" x14ac:dyDescent="0.2">
      <c r="A4" s="23" t="s">
        <v>20</v>
      </c>
      <c r="B4" s="24" t="s">
        <v>47</v>
      </c>
      <c r="C4" s="24" t="s">
        <v>48</v>
      </c>
      <c r="D4" s="31" t="s">
        <v>49</v>
      </c>
      <c r="E4" s="31" t="s">
        <v>51</v>
      </c>
    </row>
    <row r="5" spans="1:5" x14ac:dyDescent="0.2">
      <c r="A5" s="24" t="s">
        <v>71</v>
      </c>
      <c r="B5" s="24" t="s">
        <v>72</v>
      </c>
      <c r="C5" s="24" t="s">
        <v>73</v>
      </c>
      <c r="D5" s="31" t="s">
        <v>74</v>
      </c>
      <c r="E5" s="31" t="s">
        <v>75</v>
      </c>
    </row>
    <row r="6" spans="1:5" x14ac:dyDescent="0.2">
      <c r="A6" s="23" t="s">
        <v>143</v>
      </c>
      <c r="B6" s="23" t="s">
        <v>144</v>
      </c>
      <c r="C6" s="23" t="s">
        <v>145</v>
      </c>
      <c r="D6" s="30" t="s">
        <v>150</v>
      </c>
      <c r="E6" s="30" t="s">
        <v>151</v>
      </c>
    </row>
    <row r="7" spans="1:5" x14ac:dyDescent="0.2">
      <c r="A7" s="155" t="s">
        <v>50</v>
      </c>
      <c r="B7" s="155" t="s">
        <v>76</v>
      </c>
      <c r="C7" s="155" t="s">
        <v>77</v>
      </c>
      <c r="D7" s="156" t="s">
        <v>78</v>
      </c>
      <c r="E7" s="156" t="s">
        <v>16</v>
      </c>
    </row>
    <row r="8" spans="1:5" x14ac:dyDescent="0.2">
      <c r="A8" s="154" t="s">
        <v>146</v>
      </c>
      <c r="B8" s="154" t="s">
        <v>147</v>
      </c>
      <c r="C8" s="154" t="s">
        <v>148</v>
      </c>
      <c r="D8" s="60" t="s">
        <v>149</v>
      </c>
      <c r="E8" s="60" t="s">
        <v>152</v>
      </c>
    </row>
    <row r="9" spans="1:5" x14ac:dyDescent="0.2">
      <c r="A9" s="59"/>
      <c r="B9" s="59"/>
      <c r="C9" s="59"/>
      <c r="D9" s="60"/>
      <c r="E9" s="60"/>
    </row>
  </sheetData>
  <mergeCells count="1">
    <mergeCell ref="A1:E1"/>
  </mergeCells>
  <phoneticPr fontId="8" type="noConversion"/>
  <hyperlinks>
    <hyperlink ref="D3" r:id="rId1"/>
    <hyperlink ref="E4" r:id="rId2"/>
    <hyperlink ref="E3" r:id="rId3"/>
    <hyperlink ref="D5" r:id="rId4"/>
    <hyperlink ref="E5" r:id="rId5" display="www.seedcorn.com"/>
    <hyperlink ref="D4" r:id="rId6"/>
    <hyperlink ref="D7" r:id="rId7"/>
    <hyperlink ref="E7" r:id="rId8"/>
    <hyperlink ref="D8" r:id="rId9"/>
    <hyperlink ref="D6" r:id="rId10"/>
  </hyperlinks>
  <pageMargins left="0.5" right="0.5" top="0.5" bottom="0.5" header="0.5" footer="0.5"/>
  <pageSetup fitToHeight="0" orientation="landscape" r:id="rId11"/>
  <headerFooter alignWithMargins="0"/>
  <tableParts count="1">
    <tablePart r:id="rId1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workbookViewId="0">
      <selection sqref="A1:C1"/>
    </sheetView>
  </sheetViews>
  <sheetFormatPr defaultColWidth="9.140625" defaultRowHeight="12.75" x14ac:dyDescent="0.2"/>
  <cols>
    <col min="1" max="1" width="14.7109375" style="4" customWidth="1"/>
    <col min="2" max="2" width="56.5703125" style="4" customWidth="1"/>
    <col min="3" max="3" width="52.140625" style="34" customWidth="1"/>
    <col min="4" max="16384" width="9.140625" style="4"/>
  </cols>
  <sheetData>
    <row r="1" spans="1:5" s="35" customFormat="1" ht="13.5" thickBot="1" x14ac:dyDescent="0.25">
      <c r="A1" s="202" t="s">
        <v>153</v>
      </c>
      <c r="B1" s="203"/>
      <c r="C1" s="203"/>
    </row>
    <row r="2" spans="1:5" s="36" customFormat="1" ht="13.5" thickBot="1" x14ac:dyDescent="0.25">
      <c r="A2" s="74" t="s">
        <v>29</v>
      </c>
      <c r="B2" s="74" t="s">
        <v>30</v>
      </c>
      <c r="C2" s="75" t="s">
        <v>31</v>
      </c>
    </row>
    <row r="3" spans="1:5" ht="13.5" hidden="1" thickBot="1" x14ac:dyDescent="0.25">
      <c r="A3" s="86" t="s">
        <v>89</v>
      </c>
      <c r="B3" s="86" t="s">
        <v>95</v>
      </c>
      <c r="C3" s="87" t="s">
        <v>96</v>
      </c>
    </row>
    <row r="4" spans="1:5" x14ac:dyDescent="0.2">
      <c r="A4" s="76" t="s">
        <v>35</v>
      </c>
      <c r="B4" s="76" t="s">
        <v>41</v>
      </c>
      <c r="C4" s="77" t="s">
        <v>55</v>
      </c>
    </row>
    <row r="5" spans="1:5" x14ac:dyDescent="0.2">
      <c r="A5" s="72" t="s">
        <v>65</v>
      </c>
      <c r="B5" s="82" t="s">
        <v>81</v>
      </c>
      <c r="C5" s="73" t="s">
        <v>82</v>
      </c>
    </row>
    <row r="6" spans="1:5" x14ac:dyDescent="0.2">
      <c r="A6" s="78" t="s">
        <v>32</v>
      </c>
      <c r="B6" s="83" t="s">
        <v>40</v>
      </c>
      <c r="C6" s="79" t="s">
        <v>54</v>
      </c>
    </row>
    <row r="7" spans="1:5" x14ac:dyDescent="0.2">
      <c r="A7" s="72" t="s">
        <v>42</v>
      </c>
      <c r="B7" s="72" t="s">
        <v>43</v>
      </c>
      <c r="C7" s="73" t="s">
        <v>56</v>
      </c>
      <c r="E7" s="4" t="s">
        <v>112</v>
      </c>
    </row>
    <row r="8" spans="1:5" ht="51" x14ac:dyDescent="0.2">
      <c r="A8" s="70" t="s">
        <v>33</v>
      </c>
      <c r="B8" s="70" t="s">
        <v>44</v>
      </c>
      <c r="C8" s="71" t="s">
        <v>57</v>
      </c>
    </row>
    <row r="9" spans="1:5" ht="38.25" x14ac:dyDescent="0.2">
      <c r="A9" s="72" t="s">
        <v>22</v>
      </c>
      <c r="B9" s="72" t="s">
        <v>38</v>
      </c>
      <c r="C9" s="73" t="s">
        <v>58</v>
      </c>
    </row>
    <row r="10" spans="1:5" ht="102" x14ac:dyDescent="0.2">
      <c r="A10" s="78" t="s">
        <v>21</v>
      </c>
      <c r="B10" s="78" t="s">
        <v>53</v>
      </c>
      <c r="C10" s="79" t="s">
        <v>59</v>
      </c>
    </row>
    <row r="11" spans="1:5" s="38" customFormat="1" ht="63.75" x14ac:dyDescent="0.2">
      <c r="A11" s="72" t="s">
        <v>34</v>
      </c>
      <c r="B11" s="72" t="s">
        <v>46</v>
      </c>
      <c r="C11" s="73" t="s">
        <v>60</v>
      </c>
    </row>
    <row r="12" spans="1:5" s="35" customFormat="1" ht="114.75" x14ac:dyDescent="0.2">
      <c r="A12" s="80" t="s">
        <v>68</v>
      </c>
      <c r="B12" s="80" t="s">
        <v>79</v>
      </c>
      <c r="C12" s="81" t="s">
        <v>80</v>
      </c>
    </row>
    <row r="13" spans="1:5" ht="51" x14ac:dyDescent="0.2">
      <c r="A13" s="72" t="s">
        <v>36</v>
      </c>
      <c r="B13" s="72" t="s">
        <v>45</v>
      </c>
      <c r="C13" s="73" t="s">
        <v>61</v>
      </c>
    </row>
    <row r="14" spans="1:5" ht="38.25" x14ac:dyDescent="0.2">
      <c r="A14" s="78" t="s">
        <v>37</v>
      </c>
      <c r="B14" s="78" t="s">
        <v>39</v>
      </c>
      <c r="C14" s="79" t="s">
        <v>62</v>
      </c>
    </row>
    <row r="15" spans="1:5" x14ac:dyDescent="0.2">
      <c r="A15" s="84" t="s">
        <v>84</v>
      </c>
      <c r="B15" s="84" t="s">
        <v>85</v>
      </c>
      <c r="C15" s="85"/>
    </row>
  </sheetData>
  <mergeCells count="1">
    <mergeCell ref="A1:C1"/>
  </mergeCells>
  <pageMargins left="0.5" right="0.5" top="0.5" bottom="0.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TOC</vt:lpstr>
      <vt:lpstr>2018 Corn Silage Location Info</vt:lpstr>
      <vt:lpstr>2018 Crn Silage Traits Across</vt:lpstr>
      <vt:lpstr>2018 Corn Silage yield By loc</vt:lpstr>
      <vt:lpstr> 2018 Corn Traits &amp; Entries</vt:lpstr>
      <vt:lpstr>2018 Corn Company Contacts</vt:lpstr>
      <vt:lpstr>2018 Corn Trait Abbr</vt:lpstr>
      <vt:lpstr>'2018 Corn Silage yield By loc'!_10_2003_Corn_Silage_Yld_Summary</vt:lpstr>
      <vt:lpstr>'2018 Crn Silage Traits Across'!_2_2003_Corn_Silage_Ag_Summary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Sykes, Virginia Roseanna</dc:creator>
  <cp:lastModifiedBy>VRS</cp:lastModifiedBy>
  <cp:lastPrinted>2018-10-08T17:24:25Z</cp:lastPrinted>
  <dcterms:created xsi:type="dcterms:W3CDTF">2006-11-17T20:30:12Z</dcterms:created>
  <dcterms:modified xsi:type="dcterms:W3CDTF">2018-10-15T18:00:12Z</dcterms:modified>
</cp:coreProperties>
</file>