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L14" i="1"/>
  <c r="K14" i="1"/>
  <c r="I14" i="1"/>
  <c r="H14" i="1"/>
  <c r="G14" i="1"/>
  <c r="E5" i="1"/>
  <c r="E6" i="1"/>
  <c r="E7" i="1"/>
  <c r="E8" i="1"/>
  <c r="E9" i="1"/>
  <c r="E10" i="1"/>
  <c r="E11" i="1"/>
  <c r="E12" i="1"/>
  <c r="E13" i="1"/>
  <c r="E14" i="1"/>
  <c r="D5" i="1"/>
  <c r="D6" i="1"/>
  <c r="D7" i="1"/>
  <c r="D8" i="1"/>
  <c r="D9" i="1"/>
  <c r="D10" i="1"/>
  <c r="D11" i="1"/>
  <c r="D12" i="1"/>
  <c r="D13" i="1"/>
  <c r="D14" i="1"/>
  <c r="C5" i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<sst xmlns="http://schemas.openxmlformats.org/spreadsheetml/2006/main" count="47" uniqueCount="37">
  <si>
    <t>Table 24.  Overall average yields, moistures, and test weights of 9 full-season corn hybrids evaluated in County Standard Tests and Research and Education Center Tests in Tennessee during 2017.</t>
  </si>
  <si>
    <t>Avg. of CST and REC Tests</t>
  </si>
  <si>
    <t>CST Tests</t>
  </si>
  <si>
    <t>REC Tests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</si>
  <si>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</si>
  <si>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</si>
  <si>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</si>
  <si>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</si>
  <si>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</si>
  <si>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</si>
  <si>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</si>
  <si>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</si>
  <si>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</si>
  <si>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</si>
  <si>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</si>
  <si>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</si>
  <si>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</si>
  <si>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</si>
  <si>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</si>
  <si>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</si>
  <si>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</si>
  <si>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</si>
  <si>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</si>
  <si>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</si>
  <si>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Dekalb DKC67-44 VT2P</t>
  </si>
  <si>
    <t>RR,VT2P</t>
  </si>
  <si>
    <t>Dekalb DKC70-27 VT2P</t>
  </si>
  <si>
    <t>Dyna-Gro D58VC37</t>
  </si>
  <si>
    <t>Dekalb DKC68-26 VT2P</t>
  </si>
  <si>
    <t>AgriGold  A6711VT2PRO</t>
  </si>
  <si>
    <t>Armor 1717</t>
  </si>
  <si>
    <t>Terral REV 28BHR18</t>
  </si>
  <si>
    <t>RR2,LL,YGCB,HX1</t>
  </si>
  <si>
    <t>Dekalb DKC67-72 VT2P</t>
  </si>
  <si>
    <t>NK Seeds N83D-3111</t>
  </si>
  <si>
    <t>GT,LL,CB,VIP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</si>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</sst>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7" fillId="0" borderId="0" xfId="1" quotePrefix="1" applyNumberFormat="1" applyFont="1"/>
    <xf numFmtId="1" fontId="7" fillId="0" borderId="0" xfId="1" applyNumberFormat="1" applyFont="1" applyAlignment="1">
      <alignment horizontal="center"/>
    </xf>
    <xf numFmtId="1" fontId="7" fillId="0" borderId="0" xfId="2" quotePrefix="1" applyNumberFormat="1" applyFont="1" applyBorder="1" applyAlignment="1">
      <alignment horizontal="center" vertical="center"/>
    </xf>
    <xf numFmtId="164" fontId="7" fillId="0" borderId="0" xfId="3" quotePrefix="1" applyNumberFormat="1" applyFont="1" applyBorder="1" applyAlignment="1">
      <alignment horizontal="center" vertical="center"/>
    </xf>
    <xf numFmtId="1" fontId="7" fillId="0" borderId="0" xfId="1" quotePrefix="1" applyNumberFormat="1" applyFont="1" applyAlignment="1">
      <alignment horizontal="center"/>
    </xf>
    <xf numFmtId="164" fontId="7" fillId="0" borderId="0" xfId="1" quotePrefix="1" applyNumberFormat="1" applyFont="1" applyAlignment="1">
      <alignment horizontal="center"/>
    </xf>
    <xf numFmtId="0" fontId="1" fillId="0" borderId="0" xfId="1" quotePrefix="1" applyNumberFormat="1" applyFont="1"/>
    <xf numFmtId="0" fontId="1" fillId="0" borderId="0" xfId="1" quotePrefix="1" applyNumberFormat="1"/>
    <xf numFmtId="1" fontId="1" fillId="0" borderId="0" xfId="1" applyNumberFormat="1" applyFont="1" applyAlignment="1">
      <alignment horizontal="center"/>
    </xf>
    <xf numFmtId="1" fontId="1" fillId="0" borderId="0" xfId="2" quotePrefix="1" applyNumberFormat="1" applyFont="1" applyBorder="1" applyAlignment="1">
      <alignment horizontal="center" vertical="center"/>
    </xf>
    <xf numFmtId="164" fontId="1" fillId="0" borderId="0" xfId="3" quotePrefix="1" applyNumberFormat="1" applyFont="1" applyBorder="1" applyAlignment="1">
      <alignment horizontal="center" vertical="center"/>
    </xf>
    <xf numFmtId="1" fontId="1" fillId="0" borderId="0" xfId="1" quotePrefix="1" applyNumberFormat="1" applyFont="1" applyAlignment="1">
      <alignment horizontal="center"/>
    </xf>
    <xf numFmtId="164" fontId="1" fillId="0" borderId="0" xfId="1" quotePrefix="1" applyNumberFormat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1" fillId="0" borderId="0" xfId="1" applyNumberFormat="1"/>
    <xf numFmtId="1" fontId="1" fillId="0" borderId="0" xfId="2" quotePrefix="1" applyNumberFormat="1" applyFont="1" applyFill="1" applyBorder="1" applyAlignment="1">
      <alignment horizontal="center" vertical="center"/>
    </xf>
    <xf numFmtId="164" fontId="1" fillId="0" borderId="0" xfId="3" quotePrefix="1" applyNumberFormat="1" applyFont="1" applyFill="1" applyBorder="1" applyAlignment="1">
      <alignment horizontal="center" vertical="center"/>
    </xf>
    <xf numFmtId="1" fontId="1" fillId="0" borderId="0" xfId="3" quotePrefix="1" applyNumberFormat="1" applyFont="1" applyFill="1" applyBorder="1" applyAlignment="1">
      <alignment horizontal="center" vertical="center"/>
    </xf>
    <xf numFmtId="164" fontId="1" fillId="0" borderId="0" xfId="1" quotePrefix="1" applyNumberFormat="1" applyFill="1" applyAlignment="1">
      <alignment horizontal="center"/>
    </xf>
    <xf numFmtId="0" fontId="3" fillId="2" borderId="3" xfId="1" applyFont="1" applyFill="1" applyBorder="1"/>
    <xf numFmtId="1" fontId="3" fillId="2" borderId="3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9" fillId="0" borderId="0" xfId="1" applyFont="1" applyAlignme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/>
    <cellStyle name="Normal 4" xfId="2"/>
    <cellStyle name="Normal 5" xfId="3"/>
  </cellStyles>
  <dxfs count="23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12</xdr:col>
      <xdr:colOff>714375</xdr:colOff>
      <xdr:row>16</xdr:row>
      <xdr:rowOff>57150</xdr:rowOff>
    </xdr:to>
    <xdr:sp macro="" textlink="">
      <xdr:nvSpPr>
        <xdr:cNvPr id="2" name="TextBox 1"/>
        <xdr:cNvSpPr txBox="1"/>
      </xdr:nvSpPr>
      <xdr:spPr>
        <a:xfrm>
          <a:off x="0" y="2819400"/>
          <a:ext cx="11509375" cy="34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22" displayName="Table22" ref="A4:M13" totalsRowShown="0" headerRowDxfId="14" tableBorderDxfId="13">
  <autoFilter ref="A4:M13"/>
  <sortState ref="A5:M13">
    <sortCondition descending="1" ref="C5:C13"/>
  </sortState>
  <tableColumns count="13">
    <tableColumn id="1" name="Column1" dataDxfId="12" dataCellStyle="Normal 15"/>
    <tableColumn id="2" name="Column2" dataDxfId="11" dataCellStyle="Normal 15"/>
    <tableColumn id="4" name="Column4" dataDxfId="10" dataCellStyle="Normal 15">
      <calculatedColumnFormula>AVERAGE(G5,K5)</calculatedColumnFormula>
    </tableColumn>
    <tableColumn id="5" name="Column5" dataDxfId="9" dataCellStyle="Normal 15">
      <calculatedColumnFormula>AVERAGE(H5,L5)</calculatedColumnFormula>
    </tableColumn>
    <tableColumn id="6" name="Column6" dataDxfId="8" dataCellStyle="Normal 15">
      <calculatedColumnFormula>AVERAGE(I5,M5)</calculatedColumnFormula>
    </tableColumn>
    <tableColumn id="7" name="Column7" dataDxfId="7" dataCellStyle="Normal 15"/>
    <tableColumn id="8" name="Column8" dataDxfId="6" dataCellStyle="Normal 4"/>
    <tableColumn id="9" name="Column9" dataDxfId="5" dataCellStyle="Normal 5"/>
    <tableColumn id="10" name="Column10" dataDxfId="4" dataCellStyle="Normal 5"/>
    <tableColumn id="11" name="Column11" dataDxfId="3" dataCellStyle="Normal 15"/>
    <tableColumn id="12" name="Column12" dataDxfId="2" dataCellStyle="Normal 15"/>
    <tableColumn id="13" name="Column13" dataDxfId="1" dataCellStyle="Normal 15"/>
    <tableColumn id="14" name="Column14" dataDxfId="0" dataCellStyle="Normal 15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1"/>
    </sheetView>
  </sheetViews>
  <sheetFormatPr baseColWidth="10" defaultRowHeight="16" x14ac:dyDescent="0.2"/>
  <sheetData>
    <row r="1" spans="1:13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" thickBot="1" x14ac:dyDescent="0.25">
      <c r="A2" s="2"/>
      <c r="B2" s="2"/>
      <c r="C2" s="3" t="s">
        <v>1</v>
      </c>
      <c r="D2" s="4"/>
      <c r="E2" s="4"/>
      <c r="F2" s="2"/>
      <c r="G2" s="3" t="s">
        <v>2</v>
      </c>
      <c r="H2" s="4"/>
      <c r="I2" s="4"/>
      <c r="J2" s="2"/>
      <c r="K2" s="3" t="s">
        <v>3</v>
      </c>
      <c r="L2" s="4"/>
      <c r="M2" s="4"/>
    </row>
    <row r="3" spans="1:13" ht="42" x14ac:dyDescent="0.2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5"/>
      <c r="G3" s="6" t="s">
        <v>9</v>
      </c>
      <c r="H3" s="6" t="s">
        <v>7</v>
      </c>
      <c r="I3" s="6" t="s">
        <v>8</v>
      </c>
      <c r="J3" s="5"/>
      <c r="K3" s="6" t="s">
        <v>10</v>
      </c>
      <c r="L3" s="6" t="s">
        <v>7</v>
      </c>
      <c r="M3" s="6" t="s">
        <v>8</v>
      </c>
    </row>
    <row r="4" spans="1:13" x14ac:dyDescent="0.2">
      <c r="A4" s="7" t="s">
        <v>11</v>
      </c>
      <c r="B4" s="7" t="s">
        <v>12</v>
      </c>
      <c r="C4" s="8" t="s">
        <v>13</v>
      </c>
      <c r="D4" s="8" t="s">
        <v>14</v>
      </c>
      <c r="E4" s="8" t="s">
        <v>15</v>
      </c>
      <c r="F4" s="7" t="s">
        <v>16</v>
      </c>
      <c r="G4" s="9" t="s">
        <v>17</v>
      </c>
      <c r="H4" s="10" t="s">
        <v>18</v>
      </c>
      <c r="I4" s="10" t="s">
        <v>19</v>
      </c>
      <c r="J4" s="7" t="s">
        <v>20</v>
      </c>
      <c r="K4" s="11" t="s">
        <v>21</v>
      </c>
      <c r="L4" s="12" t="s">
        <v>22</v>
      </c>
      <c r="M4" s="12" t="s">
        <v>23</v>
      </c>
    </row>
    <row r="5" spans="1:13" x14ac:dyDescent="0.2">
      <c r="A5" s="13" t="s">
        <v>24</v>
      </c>
      <c r="B5" s="14" t="s">
        <v>25</v>
      </c>
      <c r="C5" s="15">
        <f t="shared" ref="C5:E13" si="0">AVERAGE(G5,K5)</f>
        <v>223.8</v>
      </c>
      <c r="D5" s="15">
        <f t="shared" si="0"/>
        <v>18.561549999999997</v>
      </c>
      <c r="E5" s="15">
        <f t="shared" si="0"/>
        <v>59.171428571500002</v>
      </c>
      <c r="F5" s="14"/>
      <c r="G5" s="16">
        <v>231.6</v>
      </c>
      <c r="H5" s="17">
        <v>16.223099999999999</v>
      </c>
      <c r="I5" s="17">
        <v>59.742857143000002</v>
      </c>
      <c r="J5" s="14"/>
      <c r="K5" s="18">
        <v>216</v>
      </c>
      <c r="L5" s="19">
        <v>20.9</v>
      </c>
      <c r="M5" s="19">
        <v>58.6</v>
      </c>
    </row>
    <row r="6" spans="1:13" x14ac:dyDescent="0.2">
      <c r="A6" s="14" t="s">
        <v>26</v>
      </c>
      <c r="B6" s="14" t="s">
        <v>25</v>
      </c>
      <c r="C6" s="15">
        <f t="shared" si="0"/>
        <v>218.55</v>
      </c>
      <c r="D6" s="15">
        <f t="shared" si="0"/>
        <v>20.27</v>
      </c>
      <c r="E6" s="15">
        <f t="shared" si="0"/>
        <v>58.724999999999994</v>
      </c>
      <c r="F6" s="14"/>
      <c r="G6" s="16">
        <v>225.1</v>
      </c>
      <c r="H6" s="17">
        <v>17.34</v>
      </c>
      <c r="I6" s="17">
        <v>59.55</v>
      </c>
      <c r="J6" s="14"/>
      <c r="K6" s="18">
        <v>212</v>
      </c>
      <c r="L6" s="19">
        <v>23.2</v>
      </c>
      <c r="M6" s="19">
        <v>57.9</v>
      </c>
    </row>
    <row r="7" spans="1:13" x14ac:dyDescent="0.2">
      <c r="A7" s="14" t="s">
        <v>27</v>
      </c>
      <c r="B7" s="14" t="s">
        <v>25</v>
      </c>
      <c r="C7" s="15">
        <f t="shared" si="0"/>
        <v>217.1</v>
      </c>
      <c r="D7" s="15">
        <f t="shared" si="0"/>
        <v>18.964300000000001</v>
      </c>
      <c r="E7" s="15">
        <f t="shared" si="0"/>
        <v>59.36</v>
      </c>
      <c r="F7" s="14"/>
      <c r="G7" s="16">
        <v>222.2</v>
      </c>
      <c r="H7" s="17">
        <v>15.928599999999999</v>
      </c>
      <c r="I7" s="17">
        <v>59.72</v>
      </c>
      <c r="J7" s="14"/>
      <c r="K7" s="18">
        <v>212</v>
      </c>
      <c r="L7" s="19">
        <v>22</v>
      </c>
      <c r="M7" s="19">
        <v>59</v>
      </c>
    </row>
    <row r="8" spans="1:13" x14ac:dyDescent="0.2">
      <c r="A8" s="14" t="s">
        <v>28</v>
      </c>
      <c r="B8" s="14" t="s">
        <v>25</v>
      </c>
      <c r="C8" s="15">
        <f t="shared" si="0"/>
        <v>215.45</v>
      </c>
      <c r="D8" s="15">
        <f t="shared" si="0"/>
        <v>19.06335</v>
      </c>
      <c r="E8" s="15">
        <f t="shared" si="0"/>
        <v>58.9433333335</v>
      </c>
      <c r="F8" s="14"/>
      <c r="G8" s="16">
        <v>219.9</v>
      </c>
      <c r="H8" s="17">
        <v>16.726700000000001</v>
      </c>
      <c r="I8" s="17">
        <v>59.186666666999997</v>
      </c>
      <c r="J8" s="14"/>
      <c r="K8" s="20">
        <v>211</v>
      </c>
      <c r="L8" s="19">
        <v>21.4</v>
      </c>
      <c r="M8" s="19">
        <v>58.7</v>
      </c>
    </row>
    <row r="9" spans="1:13" x14ac:dyDescent="0.2">
      <c r="A9" s="13" t="s">
        <v>29</v>
      </c>
      <c r="B9" s="14" t="s">
        <v>25</v>
      </c>
      <c r="C9" s="15">
        <f t="shared" si="0"/>
        <v>213.2</v>
      </c>
      <c r="D9" s="15">
        <f t="shared" si="0"/>
        <v>18.65335</v>
      </c>
      <c r="E9" s="15">
        <f t="shared" si="0"/>
        <v>58.995000000000005</v>
      </c>
      <c r="F9" s="14"/>
      <c r="G9" s="16">
        <v>221.4</v>
      </c>
      <c r="H9" s="17">
        <v>16.1067</v>
      </c>
      <c r="I9" s="17">
        <v>59.49</v>
      </c>
      <c r="J9" s="14"/>
      <c r="K9" s="18">
        <v>205</v>
      </c>
      <c r="L9" s="19">
        <v>21.2</v>
      </c>
      <c r="M9" s="19">
        <v>58.5</v>
      </c>
    </row>
    <row r="10" spans="1:13" x14ac:dyDescent="0.2">
      <c r="A10" s="21" t="s">
        <v>30</v>
      </c>
      <c r="B10" s="21" t="s">
        <v>25</v>
      </c>
      <c r="C10" s="15">
        <f t="shared" si="0"/>
        <v>210.1</v>
      </c>
      <c r="D10" s="15">
        <f t="shared" si="0"/>
        <v>19.54</v>
      </c>
      <c r="E10" s="15">
        <f t="shared" si="0"/>
        <v>58.646874999999994</v>
      </c>
      <c r="F10" s="21"/>
      <c r="G10" s="16">
        <v>211.2</v>
      </c>
      <c r="H10" s="17">
        <v>16.579999999999998</v>
      </c>
      <c r="I10" s="17">
        <v>58.893749999999997</v>
      </c>
      <c r="J10" s="21"/>
      <c r="K10" s="18">
        <v>209</v>
      </c>
      <c r="L10" s="19">
        <v>22.5</v>
      </c>
      <c r="M10" s="19">
        <v>58.4</v>
      </c>
    </row>
    <row r="11" spans="1:13" x14ac:dyDescent="0.2">
      <c r="A11" s="14" t="s">
        <v>31</v>
      </c>
      <c r="B11" s="14" t="s">
        <v>32</v>
      </c>
      <c r="C11" s="15">
        <f t="shared" si="0"/>
        <v>207.75</v>
      </c>
      <c r="D11" s="15">
        <f t="shared" si="0"/>
        <v>19.420000000000002</v>
      </c>
      <c r="E11" s="15">
        <f t="shared" si="0"/>
        <v>59.128124999999997</v>
      </c>
      <c r="F11" s="14"/>
      <c r="G11" s="16">
        <v>221.5</v>
      </c>
      <c r="H11" s="17">
        <v>16.64</v>
      </c>
      <c r="I11" s="17">
        <v>59.756250000000001</v>
      </c>
      <c r="J11" s="14"/>
      <c r="K11" s="18">
        <v>194</v>
      </c>
      <c r="L11" s="19">
        <v>22.2</v>
      </c>
      <c r="M11" s="19">
        <v>58.5</v>
      </c>
    </row>
    <row r="12" spans="1:13" x14ac:dyDescent="0.2">
      <c r="A12" s="14" t="s">
        <v>33</v>
      </c>
      <c r="B12" s="14" t="s">
        <v>25</v>
      </c>
      <c r="C12" s="15">
        <f t="shared" si="0"/>
        <v>203.2</v>
      </c>
      <c r="D12" s="15">
        <f t="shared" si="0"/>
        <v>19.266649999999998</v>
      </c>
      <c r="E12" s="15">
        <f t="shared" si="0"/>
        <v>57.343333333499999</v>
      </c>
      <c r="F12" s="14"/>
      <c r="G12" s="16">
        <v>210.4</v>
      </c>
      <c r="H12" s="17">
        <v>16.7333</v>
      </c>
      <c r="I12" s="17">
        <v>58.286666666999999</v>
      </c>
      <c r="J12" s="14"/>
      <c r="K12" s="18">
        <v>196</v>
      </c>
      <c r="L12" s="19">
        <v>21.8</v>
      </c>
      <c r="M12" s="19">
        <v>56.4</v>
      </c>
    </row>
    <row r="13" spans="1:13" x14ac:dyDescent="0.2">
      <c r="A13" s="14" t="s">
        <v>34</v>
      </c>
      <c r="B13" s="14" t="s">
        <v>35</v>
      </c>
      <c r="C13" s="15">
        <f t="shared" si="0"/>
        <v>201.7</v>
      </c>
      <c r="D13" s="15">
        <f t="shared" si="0"/>
        <v>20.375</v>
      </c>
      <c r="E13" s="15">
        <f t="shared" si="0"/>
        <v>58.274999999999999</v>
      </c>
      <c r="F13" s="14"/>
      <c r="G13" s="22">
        <v>210.4</v>
      </c>
      <c r="H13" s="23">
        <v>17.55</v>
      </c>
      <c r="I13" s="23">
        <v>58.05</v>
      </c>
      <c r="J13" s="14"/>
      <c r="K13" s="24">
        <v>193</v>
      </c>
      <c r="L13" s="25">
        <v>23.2</v>
      </c>
      <c r="M13" s="25">
        <v>58.5</v>
      </c>
    </row>
    <row r="14" spans="1:13" ht="17" thickBot="1" x14ac:dyDescent="0.25">
      <c r="A14" s="26" t="s">
        <v>36</v>
      </c>
      <c r="B14" s="26"/>
      <c r="C14" s="27">
        <f>AVERAGE(C5:C13)</f>
        <v>212.31666666666669</v>
      </c>
      <c r="D14" s="27">
        <f t="shared" ref="D14:M14" si="1">AVERAGE(D5:D13)</f>
        <v>19.346022222222224</v>
      </c>
      <c r="E14" s="27">
        <f t="shared" si="1"/>
        <v>58.732010582055551</v>
      </c>
      <c r="F14" s="27"/>
      <c r="G14" s="27">
        <f t="shared" si="1"/>
        <v>219.30000000000004</v>
      </c>
      <c r="H14" s="27">
        <f t="shared" si="1"/>
        <v>16.647600000000001</v>
      </c>
      <c r="I14" s="27">
        <f t="shared" si="1"/>
        <v>59.186243386333331</v>
      </c>
      <c r="J14" s="27"/>
      <c r="K14" s="27">
        <f t="shared" si="1"/>
        <v>205.33333333333334</v>
      </c>
      <c r="L14" s="27">
        <f t="shared" si="1"/>
        <v>22.044444444444441</v>
      </c>
      <c r="M14" s="27">
        <f t="shared" si="1"/>
        <v>58.277777777777779</v>
      </c>
    </row>
    <row r="15" spans="1:13" x14ac:dyDescent="0.2">
      <c r="A15" s="28"/>
      <c r="B15" s="28"/>
      <c r="C15" s="29"/>
      <c r="D15" s="30"/>
      <c r="E15" s="30"/>
      <c r="F15" s="31"/>
      <c r="G15" s="29"/>
      <c r="H15" s="30"/>
      <c r="I15" s="32"/>
      <c r="J15" s="33"/>
      <c r="K15" s="29"/>
      <c r="L15" s="30"/>
      <c r="M15" s="30"/>
    </row>
    <row r="16" spans="1:13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5"/>
      <c r="K16" s="34"/>
      <c r="L16" s="34"/>
      <c r="M16" s="34"/>
    </row>
    <row r="17" spans="1:13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5"/>
      <c r="K17" s="36"/>
      <c r="L17" s="36"/>
      <c r="M17" s="34"/>
    </row>
    <row r="18" spans="1:13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5"/>
      <c r="K18" s="36"/>
      <c r="L18" s="36"/>
      <c r="M18" s="34"/>
    </row>
    <row r="19" spans="1:13" x14ac:dyDescent="0.2">
      <c r="A19" s="36"/>
      <c r="B19" s="36"/>
      <c r="C19" s="36"/>
      <c r="D19" s="36"/>
      <c r="E19" s="36"/>
      <c r="F19" s="36"/>
      <c r="G19" s="36"/>
      <c r="H19" s="34"/>
      <c r="I19" s="36"/>
      <c r="J19" s="35"/>
      <c r="K19" s="36"/>
      <c r="L19" s="36"/>
      <c r="M19" s="34"/>
    </row>
  </sheetData>
  <mergeCells count="4">
    <mergeCell ref="A1:M1"/>
    <mergeCell ref="C2:E2"/>
    <mergeCell ref="G2:I2"/>
    <mergeCell ref="K2:M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2017-11-15T23:23:44Z</dcterms:created>
  <dcterms:modified xsi:type="dcterms:W3CDTF">2017-11-15T23:24:00Z</dcterms:modified>
</cp:coreProperties>
</file>